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6" windowWidth="9180" windowHeight="4308" tabRatio="557" firstSheet="5" activeTab="5"/>
  </bookViews>
  <sheets>
    <sheet name="PL" sheetId="1" r:id="rId1"/>
    <sheet name="BS" sheetId="2" r:id="rId2"/>
    <sheet name="cashflow" sheetId="3" r:id="rId3"/>
    <sheet name="Equity" sheetId="4" r:id="rId4"/>
    <sheet name="A1-A12" sheetId="5" r:id="rId5"/>
    <sheet name="B1 -B4" sheetId="6" r:id="rId6"/>
    <sheet name="B5 - B8" sheetId="7" r:id="rId7"/>
    <sheet name="B9" sheetId="8" r:id="rId8"/>
    <sheet name="B10" sheetId="9" r:id="rId9"/>
    <sheet name="B10-contd" sheetId="10" r:id="rId10"/>
    <sheet name="B10 cont'd-B12" sheetId="11" r:id="rId11"/>
    <sheet name="B13" sheetId="12" r:id="rId12"/>
    <sheet name="Segment" sheetId="13" r:id="rId13"/>
  </sheets>
  <definedNames>
    <definedName name="_xlnm.Print_Area" localSheetId="8">'B10'!$A$1:$K$29</definedName>
    <definedName name="_xlnm.Print_Area" localSheetId="10">'B10 cont''d-B12'!$A$1:$K$29</definedName>
    <definedName name="_xlnm.Print_Area" localSheetId="6">'B5 - B8'!$A$1:$K$41</definedName>
    <definedName name="_xlnm.Print_Area" localSheetId="7">'B9'!$A$1:$K$37</definedName>
    <definedName name="_xlnm.Print_Area" localSheetId="2">'cashflow'!$A$1:$G$59</definedName>
    <definedName name="_xlnm.Print_Area" localSheetId="3">'Equity'!$A$1:$N$25</definedName>
    <definedName name="_xlnm.Print_Area" localSheetId="0">'PL'!$A$1:$H$58</definedName>
    <definedName name="_xlnm.Print_Area" localSheetId="12">'Segment'!$A$1:$J$33</definedName>
  </definedNames>
  <calcPr fullCalcOnLoad="1"/>
</workbook>
</file>

<file path=xl/sharedStrings.xml><?xml version="1.0" encoding="utf-8"?>
<sst xmlns="http://schemas.openxmlformats.org/spreadsheetml/2006/main" count="487" uniqueCount="373">
  <si>
    <t xml:space="preserve">Put &amp; Call Option Agreement dated 25 June 1999 ("PCOA") between Multi-Purpose Holdings Berhad ("MPHB") and MPlant and Syabas Sutra in relation to shares in Multi-Purpose Management Sdn Bhd. </t>
  </si>
  <si>
    <t xml:space="preserve">Direct credit substitutes </t>
  </si>
  <si>
    <t>Basic profit/(loss) per ordinary share (sen)</t>
  </si>
  <si>
    <t>No  interim  dividend  has  been paid or declared for the current period ended 30 September 2002.</t>
  </si>
  <si>
    <t>Declaration Of Audit Confirmation</t>
  </si>
  <si>
    <t>Seasonal And Cyclical Factors</t>
  </si>
  <si>
    <t>Nature And Amount Of Items Affecting Assets, Liabilities, Equity, Net income Or Cash Flows That Are Unusual Because Of Their Nature, Size Or Incidence</t>
  </si>
  <si>
    <t>Nature And Amount Of Changes In Estimates Of Amounts Reported In Prior Interim Periods Of The Current Financial Year, Which Give A Material Effect In The Current Interim Period.</t>
  </si>
  <si>
    <t>Changes In Debt And Equity Securities</t>
  </si>
  <si>
    <t>Valuation Of Property, Plant And Equipment</t>
  </si>
  <si>
    <t>Events Subsequent To The Balance Sheet Date</t>
  </si>
  <si>
    <t xml:space="preserve">Changes In the Composition Of The Group </t>
  </si>
  <si>
    <t>Changes In Contingent Liabilities Or Contingent Assets.</t>
  </si>
  <si>
    <t>Disclosed in Note B10.</t>
  </si>
  <si>
    <t>Review Of Performance</t>
  </si>
  <si>
    <t>Comparison With Preceding Quarter's Results</t>
  </si>
  <si>
    <t>Current Year Prospects</t>
  </si>
  <si>
    <t>The Board anticipates the Group to achieve satisfactory results for the current financial year .</t>
  </si>
  <si>
    <t>Profit Forecast</t>
  </si>
  <si>
    <t>Profit/(Loss) On Sale Of Unquoted Investments Or Properties</t>
  </si>
  <si>
    <t>Purchase And Disposal Of Quoted Securities</t>
  </si>
  <si>
    <t xml:space="preserve">  Group Borrowings, Deposits And Placement Of Financial Institutions And Debts Securities</t>
  </si>
  <si>
    <t>Market risk is the potential change in value caused by movement in market rates or prices.  The contractual amounts stated above provide only a measure of involvement in these types of transactions and do not represent the amount  subject to market risk.  Exposure to market risk may be reduced through offsetting on and off-balance sheet positions.  As at end of the financial quarter, the amount of contracts which were not hedged and, hence, exposed to market risk was RM7,848,000  (FYE 31-3-2002 : RM15,465,000).</t>
  </si>
  <si>
    <t>In 1997, the Company provided a parent company guarantee to Putrajaya Holdings Sdn Bhd ("PJH") for the due performance by the then subsidiary company, K.L.Land Development Sdn Bhd ("KL Land") pursuant to the Joint Venture Agreement dated 30 April 1997. The Company has taken steps to procure the revocation of that parent company guarantee in respect of future transactions of KL Land.</t>
  </si>
  <si>
    <t>Earnings Per Share</t>
  </si>
  <si>
    <t>Net profit attributable to ordinary shareholders (RM'000)</t>
  </si>
  <si>
    <t>There is no diluted effect for the period ended 30 September 2002.</t>
  </si>
  <si>
    <t>Weighted average number of shares</t>
  </si>
  <si>
    <t xml:space="preserve">    Term loan</t>
  </si>
  <si>
    <t xml:space="preserve">    Revolving Credit</t>
  </si>
  <si>
    <t>Obligations under underwriting agreement</t>
  </si>
  <si>
    <t>Interest rate related contracts</t>
  </si>
  <si>
    <t>Miscellaneous</t>
  </si>
  <si>
    <t xml:space="preserve">* The credit equivalent amount is arrived at using the credit conversion factor as specified by  Bank Negara Malaysia. </t>
  </si>
  <si>
    <t xml:space="preserve"> -  futures</t>
  </si>
  <si>
    <t>Current</t>
  </si>
  <si>
    <t>RM'000</t>
  </si>
  <si>
    <t>ASSETS</t>
  </si>
  <si>
    <t>Cash and short-term funds</t>
  </si>
  <si>
    <t>Deposits and placements with financial institutions</t>
  </si>
  <si>
    <t>Dealing securities</t>
  </si>
  <si>
    <t>Investment securities</t>
  </si>
  <si>
    <t>Loans and advances</t>
  </si>
  <si>
    <t>Other assets</t>
  </si>
  <si>
    <t>TOTAL ASSETS</t>
  </si>
  <si>
    <t>LIABILITIES AND SHAREHOLDERS' FUNDS</t>
  </si>
  <si>
    <t>Deposits from customers</t>
  </si>
  <si>
    <t>Deposits and placements of banks and other financial</t>
  </si>
  <si>
    <t xml:space="preserve">  institutions</t>
  </si>
  <si>
    <t>Obligation on securities sold under repurchase</t>
  </si>
  <si>
    <t xml:space="preserve">  agreements</t>
  </si>
  <si>
    <t>Bills and acceptances payable</t>
  </si>
  <si>
    <t>Other liabilities</t>
  </si>
  <si>
    <t>TOTAL LIABILITIES</t>
  </si>
  <si>
    <t>SHAREHOLDERS' FUNDS</t>
  </si>
  <si>
    <t>TOTAL LIABILITIES AND SHAREHOLDERS' FUNDS</t>
  </si>
  <si>
    <t>Items</t>
  </si>
  <si>
    <t xml:space="preserve">     of deposits</t>
  </si>
  <si>
    <t xml:space="preserve">              One year or less (short term)</t>
  </si>
  <si>
    <t xml:space="preserve">              More than one year (medium/ long-term)</t>
  </si>
  <si>
    <t>Deposits and Placements of Banks and Other</t>
  </si>
  <si>
    <t>Principal</t>
  </si>
  <si>
    <t>Credit</t>
  </si>
  <si>
    <t>Amount</t>
  </si>
  <si>
    <t>Equivalent</t>
  </si>
  <si>
    <t>Amount*</t>
  </si>
  <si>
    <t>Transaction-related contingent items</t>
  </si>
  <si>
    <t>Short-term self-liquidating trade-related</t>
  </si>
  <si>
    <t xml:space="preserve">   contingencies</t>
  </si>
  <si>
    <t xml:space="preserve"> - maturity more than one year</t>
  </si>
  <si>
    <t xml:space="preserve"> - maturity less than one year</t>
  </si>
  <si>
    <t>Foreign exchange related contracts</t>
  </si>
  <si>
    <t>Total</t>
  </si>
  <si>
    <t>1 mth or</t>
  </si>
  <si>
    <t>&gt;1 - 3</t>
  </si>
  <si>
    <t>&gt;3 - 6</t>
  </si>
  <si>
    <t>&gt;6 - 12</t>
  </si>
  <si>
    <t>&gt;1 - 5</t>
  </si>
  <si>
    <t>&gt;5 yrs</t>
  </si>
  <si>
    <t>Margin</t>
  </si>
  <si>
    <t>less</t>
  </si>
  <si>
    <t>mths</t>
  </si>
  <si>
    <t>yrs</t>
  </si>
  <si>
    <t>requirement</t>
  </si>
  <si>
    <t>Foreign exchange</t>
  </si>
  <si>
    <t>related contracts</t>
  </si>
  <si>
    <t xml:space="preserve"> -  forward</t>
  </si>
  <si>
    <t xml:space="preserve"> -  swaps</t>
  </si>
  <si>
    <t>Interest rate related</t>
  </si>
  <si>
    <t>contracts</t>
  </si>
  <si>
    <t>Foreign exchange, interest rate and equity and commodity related contracts are subject to market risk and credit risk.</t>
  </si>
  <si>
    <t>Credit risk</t>
  </si>
  <si>
    <t>Others</t>
  </si>
  <si>
    <t xml:space="preserve"> </t>
  </si>
  <si>
    <t>Deferred Tax</t>
  </si>
  <si>
    <t xml:space="preserve">   Share premium</t>
  </si>
  <si>
    <t xml:space="preserve">   Statutory Reserve</t>
  </si>
  <si>
    <t xml:space="preserve">   Capital Reserve</t>
  </si>
  <si>
    <t>INDIVIDUAL QUARTER</t>
  </si>
  <si>
    <t>CUMULATIVE QUARTER</t>
  </si>
  <si>
    <t>Associated Company</t>
  </si>
  <si>
    <t>Long Term Borrowing</t>
  </si>
  <si>
    <t>Short Term Borrowing</t>
  </si>
  <si>
    <t>Unsecured:</t>
  </si>
  <si>
    <t>Real property assets</t>
  </si>
  <si>
    <t>Short term borrowing</t>
  </si>
  <si>
    <t xml:space="preserve">Current </t>
  </si>
  <si>
    <t xml:space="preserve">Year </t>
  </si>
  <si>
    <t>Quarter</t>
  </si>
  <si>
    <t>Preceding</t>
  </si>
  <si>
    <t>Year</t>
  </si>
  <si>
    <t>Corresponding</t>
  </si>
  <si>
    <t>To Date</t>
  </si>
  <si>
    <t>Period</t>
  </si>
  <si>
    <t xml:space="preserve">    MALAYSIAN PLANTATIONS BERHAD (6627-X)</t>
  </si>
  <si>
    <t xml:space="preserve">The Board  of  Directors  of  Malaysian Plantations Berhad ("MPlant") wishes  to  announce  the unaudited  results </t>
  </si>
  <si>
    <t>CURRENT</t>
  </si>
  <si>
    <t>QUARTER</t>
  </si>
  <si>
    <t>(b)</t>
  </si>
  <si>
    <t>Exceptional items</t>
  </si>
  <si>
    <t>MALAYSIAN PLANTATIONS BERHAD(6627-X)</t>
  </si>
  <si>
    <t>UNAUDITED</t>
  </si>
  <si>
    <t>AUDITED</t>
  </si>
  <si>
    <t>AS AT END OF</t>
  </si>
  <si>
    <t>AS AT PRECEDING</t>
  </si>
  <si>
    <t>FINANCIAL</t>
  </si>
  <si>
    <t>YEAR  ENDED</t>
  </si>
  <si>
    <t>Property, plant and equipment</t>
  </si>
  <si>
    <t>Long term borrowing</t>
  </si>
  <si>
    <t>Share capital</t>
  </si>
  <si>
    <t>Reserves</t>
  </si>
  <si>
    <t>Fixed deposits and negotiable instrument</t>
  </si>
  <si>
    <t xml:space="preserve">    Financial Institutions</t>
  </si>
  <si>
    <t>By Order of the Board</t>
  </si>
  <si>
    <t>Company Secretary</t>
  </si>
  <si>
    <t>Kuala Lumpur</t>
  </si>
  <si>
    <t xml:space="preserve">   Retained profit/ (loss)</t>
  </si>
  <si>
    <t>Taxation</t>
  </si>
  <si>
    <t>Loan Stocks</t>
  </si>
  <si>
    <t>Deposits from Customers</t>
  </si>
  <si>
    <t>Amount due to Cagamas</t>
  </si>
  <si>
    <t>Irrevocable commitments to extend credit</t>
  </si>
  <si>
    <t>Alliance Bank acts as an intermediary with counterparties who wish to swap their interest obligations. Alliance Bank also uses interest rate swaps, futures, forward and option contracts in its trading account activities and its overall interest rate risk management.</t>
  </si>
  <si>
    <t>Net tangible asset per share (RM)</t>
  </si>
  <si>
    <t>Interest income and  interest expense associated with interest rate swaps that qualify as hedges are recognized over the life of the swap agreement as a component of interest income or interest expense.  Gains and losses on interest rate futures, forward and option contracts that qualify as hedged assets or liabilities are generally deferred and amortized over the life of the hedged assets or liabilities as adjustments to interest income or interest expenses.</t>
  </si>
  <si>
    <t>LEE WEI YEN (MAICSA 7001798)</t>
  </si>
  <si>
    <t>Development Properties</t>
  </si>
  <si>
    <t>Statutory deposits</t>
  </si>
  <si>
    <t>Other investments</t>
  </si>
  <si>
    <t>31/03/2002</t>
  </si>
  <si>
    <t>Minority  Interests</t>
  </si>
  <si>
    <t xml:space="preserve">Goodwill </t>
  </si>
  <si>
    <r>
      <t xml:space="preserve">                      </t>
    </r>
    <r>
      <rPr>
        <b/>
        <sz val="12"/>
        <rFont val="Times New Roman"/>
        <family val="1"/>
      </rPr>
      <t xml:space="preserve">  QUARTER ENDED 30 SEPTEMBER 2002 </t>
    </r>
    <r>
      <rPr>
        <sz val="12"/>
        <rFont val="Times New Roman"/>
        <family val="1"/>
      </rPr>
      <t>(The figures have not been audited)</t>
    </r>
  </si>
  <si>
    <t>for the second financial quarter ended 30 September 2002 as follows:-</t>
  </si>
  <si>
    <t>30/09/2002</t>
  </si>
  <si>
    <t>30/09/2001</t>
  </si>
  <si>
    <t>CONDENSED CONSOLIDATED CASH FLOW STATEMENTS</t>
  </si>
  <si>
    <t>FOR THE QUARTER ENDED 30 SEPTEMBER 2002</t>
  </si>
  <si>
    <t xml:space="preserve">Ended </t>
  </si>
  <si>
    <t>30 September 2002</t>
  </si>
  <si>
    <t>Net Profit Before Tax</t>
  </si>
  <si>
    <t>Adjustment for non-cash flow:-</t>
  </si>
  <si>
    <t xml:space="preserve"> Non-cash items</t>
  </si>
  <si>
    <t>Operating profit before changes in working capital</t>
  </si>
  <si>
    <t>Changes in working capital :-</t>
  </si>
  <si>
    <t xml:space="preserve"> Net change in current assets</t>
  </si>
  <si>
    <t xml:space="preserve"> Net change in current liabilities</t>
  </si>
  <si>
    <t xml:space="preserve"> Other investments</t>
  </si>
  <si>
    <t>Net cash generated from financing activities</t>
  </si>
  <si>
    <t>Net Change in Cash &amp; Cash Equivalents</t>
  </si>
  <si>
    <t>Cash &amp; Cash Equivalents at beginning of year</t>
  </si>
  <si>
    <t>Cash &amp; Cash Equivalent at end of year</t>
  </si>
  <si>
    <t>A2.</t>
  </si>
  <si>
    <t>A1.</t>
  </si>
  <si>
    <t>A3.</t>
  </si>
  <si>
    <t>A4.</t>
  </si>
  <si>
    <t>A5.</t>
  </si>
  <si>
    <t>A6.</t>
  </si>
  <si>
    <t>A7.</t>
  </si>
  <si>
    <t>A8.</t>
  </si>
  <si>
    <t>A9.</t>
  </si>
  <si>
    <t>A10.</t>
  </si>
  <si>
    <t>A11.</t>
  </si>
  <si>
    <t>A12.</t>
  </si>
  <si>
    <t>B2.</t>
  </si>
  <si>
    <t>B3.</t>
  </si>
  <si>
    <t>B5.</t>
  </si>
  <si>
    <t>Company and subsidiary companies:-</t>
  </si>
  <si>
    <t>- Current</t>
  </si>
  <si>
    <t>- Deferred</t>
  </si>
  <si>
    <t>- Under/(Over) provision in prior year</t>
  </si>
  <si>
    <t>B6.</t>
  </si>
  <si>
    <t>B7.</t>
  </si>
  <si>
    <t>B8.</t>
  </si>
  <si>
    <t>B9.</t>
  </si>
  <si>
    <t>Total group borrowings as at 30 September 2002 are as follows:</t>
  </si>
  <si>
    <t>B10.</t>
  </si>
  <si>
    <t>B11.</t>
  </si>
  <si>
    <t>B12.</t>
  </si>
  <si>
    <t>B13.</t>
  </si>
  <si>
    <t>( The Condensed Consolidated Balance Sheets should be read in conjunction with the Annual Financial Report for the year ended 31 March 2002)</t>
  </si>
  <si>
    <t>CONDENSED CONSOLIDATED INCOME STATEMENT</t>
  </si>
  <si>
    <t>Profit/(loss) before taxation</t>
  </si>
  <si>
    <t>[A]</t>
  </si>
  <si>
    <t>Dividend</t>
  </si>
  <si>
    <t>Segment Information</t>
  </si>
  <si>
    <t>Tax</t>
  </si>
  <si>
    <t>[B]</t>
  </si>
  <si>
    <t>Additional Information Required By The KLSE's Listing Requirements</t>
  </si>
  <si>
    <t>B1</t>
  </si>
  <si>
    <t>B4</t>
  </si>
  <si>
    <t>Status Of Corporate Proposals</t>
  </si>
  <si>
    <t>(a)</t>
  </si>
  <si>
    <t>Funds Raising Exercise</t>
  </si>
  <si>
    <t>Commitments And Contingencies</t>
  </si>
  <si>
    <t>Commitments And Contingencies - Cont'd</t>
  </si>
  <si>
    <t>Material Litigation</t>
  </si>
  <si>
    <t>Earnings per share</t>
  </si>
  <si>
    <t>Effect of ICULS Conversion</t>
  </si>
  <si>
    <t>Effect of exercise of rights issue</t>
  </si>
  <si>
    <t>CONDENSED CONSOLIDATED STATEMENT OF CHANGES IN EQUITY</t>
  </si>
  <si>
    <t>Balance at 1 April 2002</t>
  </si>
  <si>
    <t xml:space="preserve">Share </t>
  </si>
  <si>
    <t>Capital</t>
  </si>
  <si>
    <t>Share</t>
  </si>
  <si>
    <t xml:space="preserve">Statutory </t>
  </si>
  <si>
    <t>Reserve</t>
  </si>
  <si>
    <t>Premium</t>
  </si>
  <si>
    <t xml:space="preserve">Accumulated </t>
  </si>
  <si>
    <t>losses</t>
  </si>
  <si>
    <t>Balance at 30 September 2002</t>
  </si>
  <si>
    <r>
      <t xml:space="preserve">Credit risk arises from the possibility that a counter-party may be unable to meet the terms of a contract in which the Banking subsidiaries have a gain position.  This amount will increase or decrease over the life of the contracts, mainly as a function of maturity dates and market rates or prices. As at end of the financial quarter, the amounts of credit risk, measured in terms of the cost to replace the profitable contracts, was </t>
    </r>
    <r>
      <rPr>
        <sz val="10"/>
        <color indexed="8"/>
        <rFont val="Times New Roman"/>
        <family val="1"/>
      </rPr>
      <t>RM1,398,000</t>
    </r>
    <r>
      <rPr>
        <sz val="10"/>
        <rFont val="Times New Roman"/>
        <family val="1"/>
      </rPr>
      <t xml:space="preserve"> (FYE 31-03-2002 : RM955,000).  </t>
    </r>
  </si>
  <si>
    <t xml:space="preserve">                                     QUARTER ENDED 30 SEPTEMBER 2002</t>
  </si>
  <si>
    <t xml:space="preserve">Notes To The Interim Financial Report </t>
  </si>
  <si>
    <t>Period Ended</t>
  </si>
  <si>
    <t>Movement during the period</t>
  </si>
  <si>
    <t>QUARTERLY REPORT ON CONSOLIDATED RESULTS FOR THE SECOND FINANCIAL</t>
  </si>
  <si>
    <t xml:space="preserve">            QUARTERLY REPORT ON CONSOLIDATED RESULTS FOR THE SECOND FINANCIAL</t>
  </si>
  <si>
    <t>Note : There are no comparative figures as this is the first interim financial report prepared in accordance with MASB 26 Interim Financial Reporting</t>
  </si>
  <si>
    <t>There were no purchase and disposals of quoted securities for the quarter ended 30 September 2002, other than investments held by Alliance Bank and its subsidiaries, where disclosure is exempted by the Exchange.</t>
  </si>
  <si>
    <t>(i) Risk Weighted Exposures of the Group as at</t>
  </si>
  <si>
    <t>( ii)</t>
  </si>
  <si>
    <t xml:space="preserve">Market risk </t>
  </si>
  <si>
    <t>Related accounting policies</t>
  </si>
  <si>
    <t>Alliance Bank Group</t>
  </si>
  <si>
    <t>(i)</t>
  </si>
  <si>
    <t>(ii)</t>
  </si>
  <si>
    <t>(iii)</t>
  </si>
  <si>
    <t>(iv)</t>
  </si>
  <si>
    <t>The audit report on the financial statements of the preceding year did not contain any qualification.</t>
  </si>
  <si>
    <t>The business operations of the Groups are generally not affected by any seasonal or cyclical factors.</t>
  </si>
  <si>
    <t xml:space="preserve"> Proceeds from disposal of land</t>
  </si>
  <si>
    <t>Taxation paid</t>
  </si>
  <si>
    <t>Cash Flows From Investing Activities</t>
  </si>
  <si>
    <t xml:space="preserve"> Investing Activities</t>
  </si>
  <si>
    <t>Net cash from operating activities</t>
  </si>
  <si>
    <t>Cash used in operating activities</t>
  </si>
  <si>
    <t>Net cash used in investing activities</t>
  </si>
  <si>
    <t>Cash Flows From Financing Activities</t>
  </si>
  <si>
    <t xml:space="preserve"> Proceeds from ICULS conversion </t>
  </si>
  <si>
    <t xml:space="preserve"> Proceeds from rights issue</t>
  </si>
  <si>
    <t xml:space="preserve"> Rights issue expenses paid</t>
  </si>
  <si>
    <t xml:space="preserve"> Other financing activities</t>
  </si>
  <si>
    <t>Cash and cash equivalent consist of :-</t>
  </si>
  <si>
    <t xml:space="preserve"> Cash &amp; Bank Balances</t>
  </si>
  <si>
    <t xml:space="preserve"> Deposits and placements with financial institutions</t>
  </si>
  <si>
    <t xml:space="preserve"> Less: Fixed deposit pledged as security with licensed bank</t>
  </si>
  <si>
    <t>Six Months</t>
  </si>
  <si>
    <t>(The Condensed Consolidated Cash Flow Statements should be read in conjunction with the Annual Financial Report for the year ended 31 March 2002)</t>
  </si>
  <si>
    <t>CONDENSED CONSOLIDATED BALANCE SHEET</t>
  </si>
  <si>
    <t>FOR THE PERIOD ENDED 30 SEPTEMBER 2002</t>
  </si>
  <si>
    <t>Ended</t>
  </si>
  <si>
    <t>Year To Date</t>
  </si>
  <si>
    <t>Six months</t>
  </si>
  <si>
    <t>Interest income</t>
  </si>
  <si>
    <t>Interest expenses</t>
  </si>
  <si>
    <t>Net interest income</t>
  </si>
  <si>
    <t>Income from Skim Perbankan Islam</t>
  </si>
  <si>
    <t>Loan loss and provision</t>
  </si>
  <si>
    <t>Net income</t>
  </si>
  <si>
    <t>Overhead expenses</t>
  </si>
  <si>
    <t>Profit/(loss) after taxation</t>
  </si>
  <si>
    <t>Minority interest</t>
  </si>
  <si>
    <t>Pre-acquisition profit</t>
  </si>
  <si>
    <t>Net profit for the period</t>
  </si>
  <si>
    <t>- Basic</t>
  </si>
  <si>
    <t>Other revenue and non-interest income</t>
  </si>
  <si>
    <t>Share of profit in associated companies</t>
  </si>
  <si>
    <t>- Fully Diluted</t>
  </si>
  <si>
    <t>Basic earnings per share ("Basic EPS")</t>
  </si>
  <si>
    <t>Basic EPS of the Company is calculated by dividing the net profit for the quarter by the weighted-average number of ordinary shares in issue during the period.</t>
  </si>
  <si>
    <t xml:space="preserve">Number of ordinary shares in issue as at 1 April </t>
  </si>
  <si>
    <t>Diluted earnings per share("Diluted EPS")</t>
  </si>
  <si>
    <t>**</t>
  </si>
  <si>
    <t>Anti-dilution</t>
  </si>
  <si>
    <t>No interim dividend has been paid, declared or recommended by the Company for the period ended 30 September 2002.</t>
  </si>
  <si>
    <t>SEGMENT INFORMATION FOR THE PERIOD ENDED 30 SEPTEMBER 2002</t>
  </si>
  <si>
    <t>BUSINESS SEGMENT</t>
  </si>
  <si>
    <t>REVENUE</t>
  </si>
  <si>
    <t>External sales</t>
  </si>
  <si>
    <t>Inter-segment sales</t>
  </si>
  <si>
    <t>Banking</t>
  </si>
  <si>
    <t xml:space="preserve">Commercial </t>
  </si>
  <si>
    <t>Merchant</t>
  </si>
  <si>
    <t>Finance</t>
  </si>
  <si>
    <t>Total revenue</t>
  </si>
  <si>
    <t>RESULTS</t>
  </si>
  <si>
    <t>Segment results</t>
  </si>
  <si>
    <t>Gain on disposal of land</t>
  </si>
  <si>
    <t>Finance Cost</t>
  </si>
  <si>
    <t>Operating profit</t>
  </si>
  <si>
    <t>Profit before taxation</t>
  </si>
  <si>
    <t>Profit after taxation</t>
  </si>
  <si>
    <t>Elimination</t>
  </si>
  <si>
    <t>Consolidated</t>
  </si>
  <si>
    <t>&lt;----------------------------------Period Ended  September 2002 -------------------------------------&gt;</t>
  </si>
  <si>
    <t>OTHER INFORMATION</t>
  </si>
  <si>
    <t xml:space="preserve"> Capital Expenditure</t>
  </si>
  <si>
    <t>(The Condensed Consolidated Income Statements should be read in conjunction with the Annual Report  for the year ended 31 March 2002)</t>
  </si>
  <si>
    <t xml:space="preserve"> Non-operating items (which are investing/financing)</t>
  </si>
  <si>
    <t>(The Condensed Consolidated Cash Flow Statement should be read in conjunction with the Annual Financial  Report for the year ended 31 March 2002)</t>
  </si>
  <si>
    <t>Basis of Accounting and Accounting Polices</t>
  </si>
  <si>
    <t>TAXATION / DEFERRED TAXATION</t>
  </si>
  <si>
    <t>The  interim  financial  report  of  the  Malaysian  Plantations Berhad ("MPlant") Group are prepared in accordance  with  Malaysian  Accounting  Standard  Board ("MASB") 26  Interim  Financial  Reporting and   Appendix   9B  of  the  Kuala  Lumpur  Stock  Exchange ("KLSE") Listing   Requirement. The accounting  policies  and  methods  of  computations adopted by the Group in this interim financial report are consistent with those adopted in the recent annual financial statements ended 31 March 2002.</t>
  </si>
  <si>
    <t>Property, plant and equipment are stated at cost less accumulated depreciation and impairment losses.</t>
  </si>
  <si>
    <t>There are no material events subsequent to the end of the period reported on that requires disclosure other than the material litigation disclosed in note B11.</t>
  </si>
  <si>
    <t>QUARTERLY REPORT ON CONSOLIDATED RESULTS FOR THE SECOND FINANCIAL  QUARTER ENDED 30 SEPTEMBER 2002</t>
  </si>
  <si>
    <t xml:space="preserve"> Depreciation</t>
  </si>
  <si>
    <t>Amortisation of goodwill</t>
  </si>
  <si>
    <t>Amortisation of pre merger exp</t>
  </si>
  <si>
    <t>A8</t>
  </si>
  <si>
    <t>Appendix 1</t>
  </si>
  <si>
    <t>Unit</t>
  </si>
  <si>
    <t>Trust</t>
  </si>
  <si>
    <t>Disclosed in Appendix 1.</t>
  </si>
  <si>
    <t>Subordinated Bonds</t>
  </si>
  <si>
    <t>The higher tax charge of the Group in the current year is due to the ineligibility for tax deduction of certain expenses and the non-availability of Group tax relief in respect of losses incurred by certain subsidiary companies.</t>
  </si>
  <si>
    <t>There was no profit forecast issued by the Group.</t>
  </si>
  <si>
    <t>There  are  no changes in the estimate of amounts, which give a material effect in the current interim period.</t>
  </si>
  <si>
    <t>The net increase of RM171,293,955 in share premium was due to ICULS conversion and rights issue exercise (as disclosed in note A6(b)), after deducting incidental expenses of RM5,790,532 incurred for the rights issue exercise.</t>
  </si>
  <si>
    <t xml:space="preserve"> rights issue</t>
  </si>
  <si>
    <t xml:space="preserve"> ICULS conversion</t>
  </si>
  <si>
    <t xml:space="preserve"> Profit for the six months period</t>
  </si>
  <si>
    <t>On  4  June 2002, Alliance International Properties Sdn Bhd,  a wholly-owned subsidiary  of  Alliance Bank, which  in turn is a wholly-owned subsidiary of MPlant's wholly-owned subsidiary, Syabas  Sutra,  has applied and was de-registered from  the  Register of the Companies Commission of Malaysia.</t>
  </si>
  <si>
    <t>On 23 September 2002, Syabas Sutra, a wholly-owned subsidiary of MPlant, has completed the acquisition of the entire issued share capital of Multi-Purpose Management Sdn Bhd,  which holds the remaining 21.9% equity interest in Alliance Bank. Accordingly, Alliance Bank will now be a wholly-owned subsidiary of Syabas Sutra, which in turn is a wholly-owned subsidiary of MPlant.</t>
  </si>
  <si>
    <t>During  the first six  months ended  30  September  2002, the  Company  increased its issued  and  paid  up  capital  from  RM 709,998,305  to  RM1,162,589,368 via  the  issuance  of 65,061,274  ordinary  shares  from  the  conversion  of  RM211,427,268  nominal value of  5%  Irredeemable  Convertible  Unsecured  Loan  Stock  1997/2002("ICULS") and the issuance of 387,529,789 new ordinary shares of RM1.00 each at an issue price of RM1.08 by way of a rights issue on the basis of one (1) new share plus one (1) free warrant for every two (2) shares held.</t>
  </si>
  <si>
    <t>There were no issuance nor repayment of debt and equity securities, share-buy-back, share cancellations, shares  held  as  treasury  shares  and  resale  of  treasury  shares  for the financial period ended 30 September 2002 other than the following:-</t>
  </si>
  <si>
    <t>On 9 April 2002, the Company issued 58,000 new ordinary shares of RM1.00 each for the conversion of RM188,500 nominal value of 5% Irredeemable Convertible Unsecured Loan Stock 1997/2002 ("ICULS"). Subsequently on 16 April 2002, the remaining RM211,238,768 nominal value of ICULS matured, and in accordance with the Trust Deed governing the ICULS, a total of 65,003,274 new  ordinary  shares of RM1.00 each in the Company were issued  and  allotted on 17  April  2002. Correspondingly, the Company's  issued  and  paid-up  share capital  increased  to RM775,059,579 comprising 775,059,579 ordinary shares of RM1.00 each fully paid.</t>
  </si>
  <si>
    <t>On 3 September 2002, Alliance Merchant Asset Management Sdn Bhd, a wholly-owned subsidiary of  Alliance Merchant Bank Berhad, which in turn is a  wholly-owned subsidiary of Alliance Bank has also applied and was de-registered from the Register of the Companies Commission of Malaysia.</t>
  </si>
  <si>
    <t>The profits derived from the compulsory acquisition by the Pahang State Government for a piece of land was  RM2.0 million (as disclosed in Note A4(iii)).</t>
  </si>
  <si>
    <t>The PCOA was completed on 23 September 2002. Part of the proceeds raised from the rights issue amounting to RM302,972,458 has been utilized to acquire Multi-Purpose Management Sdn Bhd, which holds the remaining 21.9% equity interest in Alliance Bank.</t>
  </si>
  <si>
    <t>Value  Of  Contracts  Classified By Remaining Period to Maturity or Next Repricing Date, whichever is earlier</t>
  </si>
  <si>
    <t>In July 2002, the Pahang  State Government  has  made a compulsory acquisition on a piece of land, measuring 378 acres,   from  Kota  Indarapura  Development Corporation ("KIDC"), a wholly owned subsidiary of MPlant for a total cash consideration of RM11.3 million. Based on the amount offered by the Pahang State Government, the gain on the compulsory acquisition was RM2.0 million. However KIDC has lodged an appeal for higher compensation amount.</t>
  </si>
  <si>
    <t>On 9 September 2002, the  Company issued 387,529,789 new ordinary shares of RM1.00 each at an issue  price  of  RM1.08  per share by  way of right issue on the basis of one (1) new rights share together with one (1) free Warrants for every two (2) existing shares held ("Rights Issue"). Each of the 387,529,789 warrants arising from the Rights Issue carries the entitlement to subscribe for one (1) new ordinary share of RM1.00 each in MPlant at an exercise price of RM1.21, subject to adjustment in accordance with the provision of the deed poll dated 17 June 2002, at any time from 9 September 2002 to 8 June 2007.</t>
  </si>
  <si>
    <t>On  23 May 2002, Alliance Merchant Bank Berhad ("Alliance Merchant"),  a wholly-owned subsidiary  of  Alliance Bank, which  in turn is a wholly-owned subsidiary of MPlant's wholly-owned subsidiary, Syabas  Sutra,  entered into a Sale and Purchase Agreement to dispose 30% equity interest in Alliance Capital Asset Management Sdn Bhd., a wholly-owned subsidiary of Alliance Merchant, to Tan Sri Abu Talib bin Othman, a director of both Alliance Bank and Alliance Merchant.</t>
  </si>
  <si>
    <t xml:space="preserve">Following  the approval  by  the  shareholders  of  the Company on  the issuance of the renounceable rights issue of  387,529,789  new  Rights  Shares  together  with  387,529,789  free  warrants,   the Company  had  on 9 September 2002 issued  and  allotted 387,529,789 shares of RM1.00 each at the price of RM1.08 per share together with 387,529,789 detachable warrants. The rights issue was completed on 20 September 2002. </t>
  </si>
  <si>
    <t xml:space="preserve">An amount of RM255.6 million has been duly paid during the year 2000 in accordance with the Said Agreement. The need for the above said request arises from the non-issuance of the Completion Audit Report by the Completion Auditor concerned duly appointed pursuant to the Said Agreement. Based on the information available, the above amount payable should not exceed RM33.6 million. </t>
  </si>
  <si>
    <t xml:space="preserve">On 8 October 2002, Suria Capital Holdings Berhad has filed a claim in the High Court in Kota Kinabalu  for RM33.6 million as being the incremental purchase price, with interest at 1% above BLR for late payment and damages for breach of the Said Agreement. </t>
  </si>
  <si>
    <t>The  Company, through its wholly owned subsidiary, Syabas Sutra Sdn Bhd ("Syabas Sutra") has on 23 September 2002 completed the acquisition of the  entire  equity  interest  in Multi-Purpose Management Sdn Bhd, which holds the remaining 21.9% equity interest in Alliance Bank Malaysia Berhad ("Alliance Bank"), for RM302.5 million.</t>
  </si>
  <si>
    <t>For the second quarter ended 30 September 2002, the Group recorded a profit before tax of RM27.8 million as compared to profit before tax of RM 30.2 million for the first quarter ended 30 June 2002. The lower profit was due to lower contribution from the subsidiaries.</t>
  </si>
  <si>
    <t>as compared to RM8.5 million in the previous corresponding quarter ended 30 September 2001.  The</t>
  </si>
  <si>
    <t xml:space="preserve">improvement was due to lower loan loss provision. For the 6 months period ended 30 September 2002, </t>
  </si>
  <si>
    <t xml:space="preserve">the Group profit before tax  of  RM58.0 million was 20.8% lower as compared to RM73.2 million in the </t>
  </si>
  <si>
    <t xml:space="preserve">previous corresponding period ended 30 September 2001.  The lower  profit was due to lower </t>
  </si>
  <si>
    <t xml:space="preserve">contribution from the subsidiaries consequent to higher interest expenses and higher staff cost from a </t>
  </si>
  <si>
    <t xml:space="preserve">For the  current quarter under review, the Group recorded  a higher profit before tax  of  RM27.8 million   </t>
  </si>
  <si>
    <t>one-off voluntary separation scheme payment during the quarter.</t>
  </si>
  <si>
    <t xml:space="preserve">High Court for an order to determine the profits or losses of Sabah Bank Berhad ("Sabah Bank") for  the </t>
  </si>
  <si>
    <t>period 1 January 2000 to 31 December 2000 being the underlying basis for the Final Balance of Purchase</t>
  </si>
  <si>
    <t>Price payable by Alliance Bank under the Sale and Purchase Agreement dated 30 August 2000 entered into</t>
  </si>
  <si>
    <t>between MPlant, Alliance Bank and Suria Capital Holdings Berhad ("the Said Agreement") in respect of the</t>
  </si>
  <si>
    <t xml:space="preserve">MPlant and its subsidiary, Alliance Bank have, on 20 September 2002 jointly requested the Kuala Lumpur    </t>
  </si>
  <si>
    <t xml:space="preserve">sale and purchase of 178,492,232 ordinary shares of RM1.00 each in Sabah Bank. </t>
  </si>
</sst>
</file>

<file path=xl/styles.xml><?xml version="1.0" encoding="utf-8"?>
<styleSheet xmlns="http://schemas.openxmlformats.org/spreadsheetml/2006/main">
  <numFmts count="7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
    <numFmt numFmtId="174" formatCode="&quot;$&quot;#,##0,\);[Red]\(&quot;$&quot;#,##0,\)"/>
    <numFmt numFmtId="175" formatCode="&quot;$&quot;#,##0,;[Red]\(&quot;$&quot;#,##0,\)"/>
    <numFmt numFmtId="176" formatCode="#,##0,;[Red]\(#,##0,\)"/>
    <numFmt numFmtId="177" formatCode="0.000%"/>
    <numFmt numFmtId="178" formatCode="#,##0.0"/>
    <numFmt numFmtId="179" formatCode="#,##0.0;[Red]\-#,##0.0"/>
    <numFmt numFmtId="180" formatCode="0.00000000000000%"/>
    <numFmt numFmtId="181" formatCode="#,##0;[Red]\(#,##0\)"/>
    <numFmt numFmtId="182" formatCode="#,##0,;[Red]\(#,##0\)"/>
    <numFmt numFmtId="183" formatCode="0.00000"/>
    <numFmt numFmtId="184" formatCode="0.0000"/>
    <numFmt numFmtId="185" formatCode="0.000"/>
    <numFmt numFmtId="186" formatCode="0.0"/>
    <numFmt numFmtId="187" formatCode="0.000000"/>
    <numFmt numFmtId="188" formatCode="#,##0,;[Red]\9#,##0,\)"/>
    <numFmt numFmtId="189" formatCode="0.00_);[Red]\(0.00\)"/>
    <numFmt numFmtId="190" formatCode="0_);[Red]\(0\)"/>
    <numFmt numFmtId="191" formatCode="0.000_);[Red]\(0.000\)"/>
    <numFmt numFmtId="192" formatCode="0.0_);[Red]\(0.0\)"/>
    <numFmt numFmtId="193" formatCode="#,##0.0,,"/>
    <numFmt numFmtId="194" formatCode="#,##0.0,,;[Red]\(#,##0.0,,\)"/>
    <numFmt numFmtId="195" formatCode="0%;[Red]\(0%\)"/>
    <numFmt numFmtId="196" formatCode="0%;[Red]\-0%"/>
    <numFmt numFmtId="197" formatCode="0.0%;[Red]\(0.0%\)"/>
    <numFmt numFmtId="198" formatCode="0.0000000"/>
    <numFmt numFmtId="199" formatCode="_(* #,##0.0_);_(* \(#,##0.0\);_(* &quot;-&quot;??_);_(@_)"/>
    <numFmt numFmtId="200" formatCode="_(* #,##0_);_(* \(#,##0\);_(* &quot;-&quot;??_);_(@_)"/>
    <numFmt numFmtId="201" formatCode="0.0%;[Red]\-0.0%"/>
    <numFmt numFmtId="202" formatCode="0.00%;[Red]\-0.00%"/>
    <numFmt numFmtId="203" formatCode="#,##0.0;[Red]\(#,##0.0\)"/>
    <numFmt numFmtId="204" formatCode="0.0000_);[Red]\(0.0000\)"/>
    <numFmt numFmtId="205" formatCode="0.0000000000000000%"/>
    <numFmt numFmtId="206" formatCode="0.00000000000000000%"/>
    <numFmt numFmtId="207" formatCode="0.000000000000000000%"/>
    <numFmt numFmtId="208" formatCode="#,##0,_ ;[Red]\(#,##0,\)\ "/>
    <numFmt numFmtId="209" formatCode="#,##0_ ;[Red]\(#,##0,\)\ "/>
    <numFmt numFmtId="210" formatCode="#,##0,_ ;[Red]\-#,##0,\ "/>
    <numFmt numFmtId="211" formatCode="#,##0_ ;[Red]\-#,##0\ "/>
    <numFmt numFmtId="212" formatCode="#,##0_ ;[Red]\(#,##0\)\ "/>
    <numFmt numFmtId="213" formatCode="#,##0,_ ;[Red]\(#,##0\)\ "/>
    <numFmt numFmtId="214" formatCode="#,##0.0,"/>
    <numFmt numFmtId="215" formatCode="#,##0.00,"/>
    <numFmt numFmtId="216" formatCode="#,##0,_ ;[Red]\(#,##0,\)"/>
    <numFmt numFmtId="217" formatCode="#,##0.00_ ;[Red]\-#,##0.00\ "/>
    <numFmt numFmtId="218" formatCode="#,##0.00_ ;[Red]\(#,##0.00\)\ "/>
    <numFmt numFmtId="219" formatCode="#,##0.0_ ;[Red]\(#,##0.0\)\ "/>
    <numFmt numFmtId="220" formatCode="#,##0.000_ ;[Red]\(#,##0.000\)\ "/>
    <numFmt numFmtId="221" formatCode="#,##0.0000_ ;[Red]\(#,##0.0000\)\ "/>
    <numFmt numFmtId="222" formatCode="#,##0.00000_ ;[Red]\(#,##0.00000\)\ "/>
    <numFmt numFmtId="223" formatCode="\+0.0"/>
    <numFmt numFmtId="224" formatCode="#,##0.00,,;[Red]\(#,##0.00,,\)"/>
    <numFmt numFmtId="225" formatCode="#,##0.000,,;[Red]\(#,##0.000,,\)"/>
    <numFmt numFmtId="226" formatCode="#,##0.0000,,;[Red]\(#,##0.0000,,\)"/>
    <numFmt numFmtId="227" formatCode="#,##0.000,"/>
    <numFmt numFmtId="228" formatCode="_(* #,##0.0000_);_(* \(#,##0.0000\);_(* &quot;-&quot;??_);_(@_)"/>
    <numFmt numFmtId="229" formatCode="_(* #,##0.000_);_(* \(#,##0.000\);_(* &quot;-&quot;??_);_(@_)"/>
    <numFmt numFmtId="230" formatCode="#,##0.0000_);\(#,##0.0000\)"/>
    <numFmt numFmtId="231" formatCode="#,##0.000_);\(#,##0.000\)"/>
    <numFmt numFmtId="232" formatCode="dd\ mmmm\ yyyy"/>
    <numFmt numFmtId="233" formatCode="&quot;$&quot;#,##0.00"/>
  </numFmts>
  <fonts count="24">
    <font>
      <sz val="10"/>
      <name val="Arial"/>
      <family val="0"/>
    </font>
    <font>
      <b/>
      <sz val="10"/>
      <name val="Arial"/>
      <family val="0"/>
    </font>
    <font>
      <i/>
      <sz val="10"/>
      <name val="Arial"/>
      <family val="0"/>
    </font>
    <font>
      <b/>
      <i/>
      <sz val="10"/>
      <name val="Arial"/>
      <family val="0"/>
    </font>
    <font>
      <sz val="11"/>
      <name val="Tms Rmn"/>
      <family val="0"/>
    </font>
    <font>
      <sz val="10"/>
      <name val="Times New Roman"/>
      <family val="1"/>
    </font>
    <font>
      <b/>
      <sz val="20"/>
      <name val="Times New Roman"/>
      <family val="1"/>
    </font>
    <font>
      <b/>
      <sz val="11"/>
      <name val="Times New Roman"/>
      <family val="1"/>
    </font>
    <font>
      <sz val="11"/>
      <name val="Times New Roman"/>
      <family val="1"/>
    </font>
    <font>
      <sz val="12"/>
      <name val="Times New Roman"/>
      <family val="1"/>
    </font>
    <font>
      <b/>
      <sz val="10"/>
      <name val="Times New Roman"/>
      <family val="0"/>
    </font>
    <font>
      <b/>
      <u val="single"/>
      <sz val="11"/>
      <name val="Times New Roman"/>
      <family val="1"/>
    </font>
    <font>
      <b/>
      <i/>
      <u val="single"/>
      <sz val="11"/>
      <name val="Times New Roman"/>
      <family val="1"/>
    </font>
    <font>
      <b/>
      <sz val="12"/>
      <name val="Times New Roman"/>
      <family val="1"/>
    </font>
    <font>
      <i/>
      <sz val="10"/>
      <name val="Times New Roman"/>
      <family val="0"/>
    </font>
    <font>
      <sz val="10"/>
      <color indexed="8"/>
      <name val="Times New Roman"/>
      <family val="1"/>
    </font>
    <font>
      <u val="single"/>
      <sz val="11"/>
      <name val="Times New Roman"/>
      <family val="1"/>
    </font>
    <font>
      <i/>
      <u val="single"/>
      <sz val="11"/>
      <name val="Times New Roman"/>
      <family val="1"/>
    </font>
    <font>
      <b/>
      <sz val="14"/>
      <name val="Times New Roman"/>
      <family val="1"/>
    </font>
    <font>
      <sz val="9"/>
      <name val="Times New Roman"/>
      <family val="1"/>
    </font>
    <font>
      <u val="single"/>
      <sz val="10"/>
      <name val="Times New Roman"/>
      <family val="1"/>
    </font>
    <font>
      <b/>
      <u val="single"/>
      <sz val="10"/>
      <name val="Times New Roman"/>
      <family val="1"/>
    </font>
    <font>
      <b/>
      <i/>
      <u val="single"/>
      <sz val="10"/>
      <name val="Times New Roman"/>
      <family val="1"/>
    </font>
    <font>
      <i/>
      <sz val="11"/>
      <name val="Times New Roman"/>
      <family val="1"/>
    </font>
  </fonts>
  <fills count="2">
    <fill>
      <patternFill/>
    </fill>
    <fill>
      <patternFill patternType="gray125"/>
    </fill>
  </fills>
  <borders count="18">
    <border>
      <left/>
      <right/>
      <top/>
      <bottom/>
      <diagonal/>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color indexed="63"/>
      </left>
      <right>
        <color indexed="63"/>
      </right>
      <top>
        <color indexed="63"/>
      </top>
      <bottom style="double"/>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border>
    <border>
      <left>
        <color indexed="63"/>
      </left>
      <right>
        <color indexed="63"/>
      </right>
      <top style="thin"/>
      <bottom style="mediu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4" fillId="0" borderId="0">
      <alignment/>
      <protection/>
    </xf>
    <xf numFmtId="9" fontId="0" fillId="0" borderId="0" applyFont="0" applyFill="0" applyBorder="0" applyAlignment="0" applyProtection="0"/>
  </cellStyleXfs>
  <cellXfs count="196">
    <xf numFmtId="0" fontId="0" fillId="0" borderId="0" xfId="0" applyAlignment="1">
      <alignment/>
    </xf>
    <xf numFmtId="0" fontId="5" fillId="0" borderId="0" xfId="0" applyFont="1" applyAlignment="1">
      <alignment/>
    </xf>
    <xf numFmtId="0" fontId="6" fillId="0" borderId="0" xfId="0" applyFont="1" applyAlignment="1">
      <alignment/>
    </xf>
    <xf numFmtId="0" fontId="5" fillId="0" borderId="0" xfId="0" applyFont="1" applyAlignment="1">
      <alignment/>
    </xf>
    <xf numFmtId="0" fontId="7" fillId="0" borderId="0" xfId="0" applyFont="1" applyAlignment="1">
      <alignment/>
    </xf>
    <xf numFmtId="0" fontId="8" fillId="0" borderId="0" xfId="0" applyFont="1" applyAlignment="1">
      <alignment/>
    </xf>
    <xf numFmtId="0" fontId="9" fillId="0" borderId="0" xfId="0" applyFont="1" applyAlignment="1">
      <alignment/>
    </xf>
    <xf numFmtId="0" fontId="10" fillId="0" borderId="0" xfId="0" applyFont="1" applyAlignment="1">
      <alignment/>
    </xf>
    <xf numFmtId="0" fontId="5" fillId="0" borderId="0" xfId="0" applyFont="1" applyAlignment="1">
      <alignment horizontal="center"/>
    </xf>
    <xf numFmtId="3" fontId="5" fillId="0" borderId="0" xfId="0" applyNumberFormat="1" applyFont="1" applyAlignment="1">
      <alignment/>
    </xf>
    <xf numFmtId="37" fontId="5" fillId="0" borderId="0" xfId="0" applyNumberFormat="1" applyFont="1" applyAlignment="1">
      <alignment/>
    </xf>
    <xf numFmtId="0" fontId="5" fillId="0" borderId="0" xfId="0" applyFont="1" applyAlignment="1" quotePrefix="1">
      <alignment/>
    </xf>
    <xf numFmtId="37" fontId="5" fillId="0" borderId="0" xfId="0" applyNumberFormat="1" applyFont="1" applyBorder="1" applyAlignment="1">
      <alignment/>
    </xf>
    <xf numFmtId="0" fontId="11" fillId="0" borderId="0" xfId="0" applyFont="1" applyAlignment="1">
      <alignment/>
    </xf>
    <xf numFmtId="0" fontId="12" fillId="0" borderId="0" xfId="0" applyFont="1" applyAlignment="1">
      <alignment horizontal="right"/>
    </xf>
    <xf numFmtId="0" fontId="8" fillId="0" borderId="0" xfId="0" applyFont="1" applyAlignment="1">
      <alignment horizontal="right"/>
    </xf>
    <xf numFmtId="0" fontId="8" fillId="0" borderId="0" xfId="0" applyFont="1" applyAlignment="1">
      <alignment horizontal="center"/>
    </xf>
    <xf numFmtId="0" fontId="8" fillId="0" borderId="1" xfId="0" applyFont="1" applyBorder="1" applyAlignment="1" quotePrefix="1">
      <alignment horizontal="right"/>
    </xf>
    <xf numFmtId="182" fontId="7" fillId="0" borderId="0" xfId="0" applyNumberFormat="1" applyFont="1" applyAlignment="1">
      <alignment/>
    </xf>
    <xf numFmtId="173" fontId="8" fillId="0" borderId="0" xfId="0" applyNumberFormat="1" applyFont="1" applyAlignment="1">
      <alignment/>
    </xf>
    <xf numFmtId="37" fontId="8" fillId="0" borderId="0" xfId="0" applyNumberFormat="1" applyFont="1" applyAlignment="1">
      <alignment/>
    </xf>
    <xf numFmtId="200" fontId="7" fillId="0" borderId="0" xfId="15" applyNumberFormat="1" applyFont="1" applyAlignment="1">
      <alignment/>
    </xf>
    <xf numFmtId="200" fontId="8" fillId="0" borderId="0" xfId="15" applyNumberFormat="1" applyFont="1" applyFill="1" applyAlignment="1">
      <alignment/>
    </xf>
    <xf numFmtId="200" fontId="8" fillId="0" borderId="0" xfId="15" applyNumberFormat="1" applyFont="1" applyAlignment="1">
      <alignment/>
    </xf>
    <xf numFmtId="0" fontId="7" fillId="0" borderId="0" xfId="0" applyFont="1" applyAlignment="1">
      <alignment vertical="center"/>
    </xf>
    <xf numFmtId="200" fontId="7" fillId="0" borderId="2" xfId="15" applyNumberFormat="1" applyFont="1" applyBorder="1" applyAlignment="1">
      <alignment/>
    </xf>
    <xf numFmtId="200" fontId="8" fillId="0" borderId="2" xfId="15" applyNumberFormat="1" applyFont="1" applyBorder="1" applyAlignment="1">
      <alignment/>
    </xf>
    <xf numFmtId="200" fontId="7" fillId="0" borderId="3" xfId="15" applyNumberFormat="1" applyFont="1" applyBorder="1" applyAlignment="1">
      <alignment vertical="center"/>
    </xf>
    <xf numFmtId="200" fontId="8" fillId="0" borderId="3" xfId="15" applyNumberFormat="1" applyFont="1" applyBorder="1" applyAlignment="1">
      <alignment vertical="center"/>
    </xf>
    <xf numFmtId="200" fontId="7" fillId="0" borderId="0" xfId="15" applyNumberFormat="1" applyFont="1" applyAlignment="1">
      <alignment vertical="center"/>
    </xf>
    <xf numFmtId="200" fontId="8" fillId="0" borderId="0" xfId="15" applyNumberFormat="1" applyFont="1" applyBorder="1" applyAlignment="1">
      <alignment vertical="center"/>
    </xf>
    <xf numFmtId="200" fontId="7" fillId="0" borderId="0" xfId="15" applyNumberFormat="1" applyFont="1" applyBorder="1" applyAlignment="1">
      <alignment vertical="center"/>
    </xf>
    <xf numFmtId="0" fontId="8" fillId="0" borderId="0" xfId="0" applyFont="1" applyAlignment="1">
      <alignment vertical="center"/>
    </xf>
    <xf numFmtId="228" fontId="8" fillId="0" borderId="4" xfId="15" applyNumberFormat="1" applyFont="1" applyBorder="1" applyAlignment="1">
      <alignment vertical="center"/>
    </xf>
    <xf numFmtId="0" fontId="13" fillId="0" borderId="0" xfId="0" applyFont="1" applyAlignment="1">
      <alignment/>
    </xf>
    <xf numFmtId="0" fontId="14" fillId="0" borderId="0" xfId="0" applyFont="1" applyAlignment="1">
      <alignment/>
    </xf>
    <xf numFmtId="0" fontId="5" fillId="0" borderId="0" xfId="0" applyFont="1" applyBorder="1" applyAlignment="1">
      <alignment/>
    </xf>
    <xf numFmtId="0" fontId="8" fillId="0" borderId="0" xfId="0" applyFont="1" applyBorder="1" applyAlignment="1">
      <alignment horizontal="center"/>
    </xf>
    <xf numFmtId="0" fontId="5" fillId="0" borderId="0" xfId="0" applyFont="1" applyAlignment="1">
      <alignment horizontal="right"/>
    </xf>
    <xf numFmtId="0" fontId="8" fillId="0" borderId="0" xfId="0" applyFont="1" applyBorder="1" applyAlignment="1">
      <alignment horizontal="right"/>
    </xf>
    <xf numFmtId="0" fontId="8" fillId="0" borderId="0" xfId="0" applyFont="1" applyBorder="1" applyAlignment="1" quotePrefix="1">
      <alignment horizontal="right"/>
    </xf>
    <xf numFmtId="37" fontId="8" fillId="0" borderId="0" xfId="0" applyNumberFormat="1" applyFont="1" applyBorder="1" applyAlignment="1">
      <alignment/>
    </xf>
    <xf numFmtId="200" fontId="8" fillId="0" borderId="0" xfId="15" applyNumberFormat="1" applyFont="1" applyFill="1" applyBorder="1" applyAlignment="1">
      <alignment/>
    </xf>
    <xf numFmtId="200" fontId="8" fillId="0" borderId="0" xfId="15" applyNumberFormat="1" applyFont="1" applyBorder="1" applyAlignment="1">
      <alignment/>
    </xf>
    <xf numFmtId="228" fontId="8" fillId="0" borderId="0" xfId="15" applyNumberFormat="1" applyFont="1" applyBorder="1" applyAlignment="1">
      <alignment vertical="center"/>
    </xf>
    <xf numFmtId="0" fontId="8" fillId="0" borderId="0" xfId="0" applyFont="1" applyBorder="1" applyAlignment="1">
      <alignment/>
    </xf>
    <xf numFmtId="200" fontId="7" fillId="0" borderId="0" xfId="15" applyNumberFormat="1" applyFont="1" applyBorder="1" applyAlignment="1">
      <alignment/>
    </xf>
    <xf numFmtId="200" fontId="7" fillId="0" borderId="1" xfId="15" applyNumberFormat="1" applyFont="1" applyBorder="1" applyAlignment="1">
      <alignment/>
    </xf>
    <xf numFmtId="200" fontId="7" fillId="0" borderId="3" xfId="15" applyNumberFormat="1" applyFont="1" applyBorder="1" applyAlignment="1">
      <alignment/>
    </xf>
    <xf numFmtId="0" fontId="8" fillId="0" borderId="0" xfId="0" applyFont="1" applyAlignment="1">
      <alignment horizontal="left" vertical="justify"/>
    </xf>
    <xf numFmtId="0" fontId="8" fillId="0" borderId="0" xfId="0" applyFont="1" applyAlignment="1">
      <alignment horizontal="left" vertical="top"/>
    </xf>
    <xf numFmtId="0" fontId="7" fillId="0" borderId="0" xfId="0" applyFont="1" applyBorder="1" applyAlignment="1">
      <alignment/>
    </xf>
    <xf numFmtId="173" fontId="7" fillId="0" borderId="0" xfId="0" applyNumberFormat="1" applyFont="1" applyBorder="1" applyAlignment="1">
      <alignment/>
    </xf>
    <xf numFmtId="173" fontId="8" fillId="0" borderId="0" xfId="0" applyNumberFormat="1" applyFont="1" applyBorder="1" applyAlignment="1">
      <alignment/>
    </xf>
    <xf numFmtId="173" fontId="8" fillId="0" borderId="0" xfId="0" applyNumberFormat="1" applyFont="1" applyBorder="1" applyAlignment="1">
      <alignment horizontal="center"/>
    </xf>
    <xf numFmtId="173" fontId="7" fillId="0" borderId="0" xfId="0" applyNumberFormat="1" applyFont="1" applyAlignment="1">
      <alignment/>
    </xf>
    <xf numFmtId="15" fontId="8" fillId="0" borderId="0" xfId="0" applyNumberFormat="1" applyFont="1" applyBorder="1" applyAlignment="1">
      <alignment horizontal="center"/>
    </xf>
    <xf numFmtId="173" fontId="8" fillId="0" borderId="0" xfId="0" applyNumberFormat="1" applyFont="1" applyAlignment="1">
      <alignment horizontal="center"/>
    </xf>
    <xf numFmtId="173" fontId="8" fillId="0" borderId="1" xfId="0" applyNumberFormat="1" applyFont="1" applyBorder="1" applyAlignment="1">
      <alignment horizontal="center"/>
    </xf>
    <xf numFmtId="41" fontId="5" fillId="0" borderId="0" xfId="0" applyNumberFormat="1" applyFont="1" applyAlignment="1">
      <alignment/>
    </xf>
    <xf numFmtId="0" fontId="16" fillId="0" borderId="0" xfId="0" applyFont="1" applyAlignment="1">
      <alignment/>
    </xf>
    <xf numFmtId="0" fontId="8" fillId="0" borderId="1" xfId="0" applyFont="1" applyBorder="1" applyAlignment="1">
      <alignment horizontal="right"/>
    </xf>
    <xf numFmtId="0" fontId="8" fillId="0" borderId="0" xfId="0" applyFont="1" applyAlignment="1">
      <alignment horizontal="justify" vertical="top"/>
    </xf>
    <xf numFmtId="0" fontId="5" fillId="0" borderId="0" xfId="0" applyFont="1" applyAlignment="1">
      <alignment horizontal="left" vertical="justify"/>
    </xf>
    <xf numFmtId="0" fontId="8" fillId="0" borderId="0" xfId="0" applyFont="1" applyAlignment="1">
      <alignment/>
    </xf>
    <xf numFmtId="0" fontId="10" fillId="0" borderId="0" xfId="0" applyFont="1" applyBorder="1" applyAlignment="1">
      <alignment horizontal="justify"/>
    </xf>
    <xf numFmtId="0" fontId="10" fillId="0" borderId="0" xfId="0" applyFont="1" applyBorder="1" applyAlignment="1">
      <alignment horizontal="center"/>
    </xf>
    <xf numFmtId="0" fontId="10" fillId="0" borderId="0" xfId="0" applyFont="1" applyBorder="1" applyAlignment="1">
      <alignment horizontal="left"/>
    </xf>
    <xf numFmtId="0" fontId="5" fillId="0" borderId="0" xfId="0" applyFont="1" applyAlignment="1">
      <alignment horizontal="justify" wrapText="1"/>
    </xf>
    <xf numFmtId="37" fontId="10" fillId="0" borderId="0" xfId="0" applyNumberFormat="1" applyFont="1" applyBorder="1" applyAlignment="1">
      <alignment horizontal="justify"/>
    </xf>
    <xf numFmtId="37" fontId="5" fillId="0" borderId="0" xfId="0" applyNumberFormat="1" applyFont="1" applyBorder="1" applyAlignment="1">
      <alignment horizontal="right"/>
    </xf>
    <xf numFmtId="37" fontId="5" fillId="0" borderId="4" xfId="0" applyNumberFormat="1" applyFont="1" applyBorder="1" applyAlignment="1">
      <alignment horizontal="right"/>
    </xf>
    <xf numFmtId="37" fontId="5" fillId="0" borderId="2" xfId="0" applyNumberFormat="1" applyFont="1" applyBorder="1" applyAlignment="1">
      <alignment horizontal="right"/>
    </xf>
    <xf numFmtId="39" fontId="5" fillId="0" borderId="4" xfId="0" applyNumberFormat="1" applyFont="1" applyBorder="1" applyAlignment="1">
      <alignment horizontal="right"/>
    </xf>
    <xf numFmtId="0" fontId="10" fillId="0" borderId="0" xfId="0" applyFont="1" applyAlignment="1">
      <alignment/>
    </xf>
    <xf numFmtId="0" fontId="8" fillId="0" borderId="0" xfId="0" applyFont="1" applyBorder="1" applyAlignment="1">
      <alignment vertical="center"/>
    </xf>
    <xf numFmtId="37" fontId="8" fillId="0" borderId="0" xfId="15" applyNumberFormat="1" applyFont="1" applyBorder="1" applyAlignment="1">
      <alignment/>
    </xf>
    <xf numFmtId="0" fontId="17" fillId="0" borderId="0" xfId="0" applyFont="1" applyAlignment="1">
      <alignment horizontal="right"/>
    </xf>
    <xf numFmtId="0" fontId="16" fillId="0" borderId="0" xfId="0" applyFont="1" applyBorder="1" applyAlignment="1">
      <alignment/>
    </xf>
    <xf numFmtId="0" fontId="18" fillId="0" borderId="0" xfId="0" applyFont="1" applyAlignment="1">
      <alignment/>
    </xf>
    <xf numFmtId="0" fontId="10" fillId="0" borderId="0" xfId="0" applyFont="1" applyAlignment="1" quotePrefix="1">
      <alignment/>
    </xf>
    <xf numFmtId="173" fontId="10" fillId="0" borderId="0" xfId="0" applyNumberFormat="1" applyFont="1" applyAlignment="1">
      <alignment/>
    </xf>
    <xf numFmtId="173" fontId="5" fillId="0" borderId="0" xfId="0" applyNumberFormat="1" applyFont="1" applyBorder="1" applyAlignment="1">
      <alignment/>
    </xf>
    <xf numFmtId="0" fontId="10" fillId="0" borderId="0" xfId="0" applyFont="1" applyAlignment="1">
      <alignment vertical="top"/>
    </xf>
    <xf numFmtId="0" fontId="19" fillId="0" borderId="0" xfId="0" applyFont="1" applyAlignment="1">
      <alignment horizontal="center"/>
    </xf>
    <xf numFmtId="0" fontId="19" fillId="0" borderId="5" xfId="0" applyFont="1" applyBorder="1" applyAlignment="1">
      <alignment horizontal="center"/>
    </xf>
    <xf numFmtId="0" fontId="19" fillId="0" borderId="5" xfId="0" applyFont="1" applyBorder="1" applyAlignment="1">
      <alignment horizontal="right"/>
    </xf>
    <xf numFmtId="173" fontId="19" fillId="0" borderId="5" xfId="0" applyNumberFormat="1" applyFont="1" applyBorder="1" applyAlignment="1">
      <alignment horizontal="right"/>
    </xf>
    <xf numFmtId="0" fontId="19" fillId="0" borderId="6" xfId="0" applyFont="1" applyBorder="1" applyAlignment="1">
      <alignment horizontal="center"/>
    </xf>
    <xf numFmtId="0" fontId="19" fillId="0" borderId="6" xfId="0" applyFont="1" applyBorder="1" applyAlignment="1">
      <alignment horizontal="right"/>
    </xf>
    <xf numFmtId="173" fontId="19" fillId="0" borderId="6" xfId="0" applyNumberFormat="1" applyFont="1" applyBorder="1" applyAlignment="1">
      <alignment horizontal="right"/>
    </xf>
    <xf numFmtId="0" fontId="19" fillId="0" borderId="7" xfId="0" applyFont="1" applyBorder="1" applyAlignment="1">
      <alignment horizontal="center"/>
    </xf>
    <xf numFmtId="0" fontId="19" fillId="0" borderId="7" xfId="0" applyFont="1" applyBorder="1" applyAlignment="1">
      <alignment horizontal="right"/>
    </xf>
    <xf numFmtId="0" fontId="19" fillId="0" borderId="0" xfId="0" applyFont="1" applyBorder="1" applyAlignment="1">
      <alignment horizontal="right"/>
    </xf>
    <xf numFmtId="0" fontId="19" fillId="0" borderId="8" xfId="0" applyFont="1" applyBorder="1" applyAlignment="1">
      <alignment horizontal="right"/>
    </xf>
    <xf numFmtId="0" fontId="19" fillId="0" borderId="7" xfId="0" applyFont="1" applyBorder="1" applyAlignment="1">
      <alignment/>
    </xf>
    <xf numFmtId="211" fontId="19" fillId="0" borderId="7" xfId="0" applyNumberFormat="1" applyFont="1" applyBorder="1" applyAlignment="1">
      <alignment/>
    </xf>
    <xf numFmtId="0" fontId="19" fillId="0" borderId="0" xfId="0" applyFont="1" applyAlignment="1">
      <alignment/>
    </xf>
    <xf numFmtId="200" fontId="19" fillId="0" borderId="7" xfId="15" applyNumberFormat="1" applyFont="1" applyBorder="1" applyAlignment="1">
      <alignment/>
    </xf>
    <xf numFmtId="200" fontId="19" fillId="0" borderId="9" xfId="15" applyNumberFormat="1" applyFont="1" applyBorder="1" applyAlignment="1">
      <alignment/>
    </xf>
    <xf numFmtId="200" fontId="19" fillId="0" borderId="8" xfId="15" applyNumberFormat="1" applyFont="1" applyBorder="1" applyAlignment="1">
      <alignment/>
    </xf>
    <xf numFmtId="200" fontId="19" fillId="0" borderId="9" xfId="15" applyNumberFormat="1" applyFont="1" applyBorder="1" applyAlignment="1">
      <alignment/>
    </xf>
    <xf numFmtId="200" fontId="19" fillId="0" borderId="8" xfId="15" applyNumberFormat="1" applyFont="1" applyBorder="1" applyAlignment="1">
      <alignment/>
    </xf>
    <xf numFmtId="0" fontId="19" fillId="0" borderId="10" xfId="0" applyFont="1" applyBorder="1" applyAlignment="1">
      <alignment/>
    </xf>
    <xf numFmtId="200" fontId="19" fillId="0" borderId="10" xfId="15" applyNumberFormat="1" applyFont="1" applyBorder="1" applyAlignment="1">
      <alignment/>
    </xf>
    <xf numFmtId="0" fontId="10" fillId="0" borderId="0" xfId="0" applyFont="1" applyAlignment="1" quotePrefix="1">
      <alignment vertical="top"/>
    </xf>
    <xf numFmtId="0" fontId="20" fillId="0" borderId="0" xfId="0" applyFont="1" applyAlignment="1">
      <alignment/>
    </xf>
    <xf numFmtId="173" fontId="5" fillId="0" borderId="0" xfId="0" applyNumberFormat="1" applyFont="1" applyAlignment="1">
      <alignment/>
    </xf>
    <xf numFmtId="0" fontId="13" fillId="0" borderId="0" xfId="0" applyFont="1" applyAlignment="1">
      <alignment horizontal="left" vertical="justify"/>
    </xf>
    <xf numFmtId="0" fontId="5" fillId="0" borderId="0" xfId="0" applyFont="1" applyBorder="1" applyAlignment="1">
      <alignment horizontal="left" vertical="justify"/>
    </xf>
    <xf numFmtId="0" fontId="5" fillId="0" borderId="0" xfId="0" applyFont="1" applyBorder="1" applyAlignment="1">
      <alignment horizontal="right"/>
    </xf>
    <xf numFmtId="0" fontId="5" fillId="0" borderId="0" xfId="0" applyFont="1" applyAlignment="1">
      <alignment horizontal="left" vertical="top"/>
    </xf>
    <xf numFmtId="0" fontId="5" fillId="0" borderId="1" xfId="0" applyFont="1" applyBorder="1" applyAlignment="1" quotePrefix="1">
      <alignment horizontal="right"/>
    </xf>
    <xf numFmtId="41" fontId="5" fillId="0" borderId="1" xfId="0" applyNumberFormat="1" applyFont="1" applyBorder="1" applyAlignment="1">
      <alignment/>
    </xf>
    <xf numFmtId="41" fontId="5" fillId="0" borderId="0" xfId="0" applyNumberFormat="1" applyFont="1" applyBorder="1" applyAlignment="1">
      <alignment/>
    </xf>
    <xf numFmtId="41" fontId="5" fillId="0" borderId="2" xfId="0" applyNumberFormat="1" applyFont="1" applyBorder="1" applyAlignment="1">
      <alignment/>
    </xf>
    <xf numFmtId="0" fontId="10" fillId="0" borderId="0" xfId="0" applyFont="1" applyBorder="1" applyAlignment="1">
      <alignment/>
    </xf>
    <xf numFmtId="200" fontId="5" fillId="0" borderId="0" xfId="15" applyNumberFormat="1" applyFont="1" applyBorder="1" applyAlignment="1">
      <alignment/>
    </xf>
    <xf numFmtId="200" fontId="5" fillId="0" borderId="2" xfId="15" applyNumberFormat="1" applyFont="1" applyBorder="1" applyAlignment="1">
      <alignment/>
    </xf>
    <xf numFmtId="15" fontId="5" fillId="0" borderId="0" xfId="0" applyNumberFormat="1" applyFont="1" applyAlignment="1" quotePrefix="1">
      <alignment horizontal="right"/>
    </xf>
    <xf numFmtId="173" fontId="5" fillId="0" borderId="1" xfId="0" applyNumberFormat="1" applyFont="1" applyBorder="1" applyAlignment="1">
      <alignment horizontal="right"/>
    </xf>
    <xf numFmtId="200" fontId="5" fillId="0" borderId="0" xfId="15" applyNumberFormat="1" applyFont="1" applyAlignment="1">
      <alignment/>
    </xf>
    <xf numFmtId="200" fontId="5" fillId="0" borderId="1" xfId="15" applyNumberFormat="1" applyFont="1" applyBorder="1" applyAlignment="1">
      <alignment/>
    </xf>
    <xf numFmtId="37" fontId="7" fillId="0" borderId="0" xfId="0" applyNumberFormat="1" applyFont="1" applyAlignment="1">
      <alignment/>
    </xf>
    <xf numFmtId="173" fontId="7" fillId="0" borderId="1" xfId="0" applyNumberFormat="1" applyFont="1" applyBorder="1" applyAlignment="1">
      <alignment horizontal="right"/>
    </xf>
    <xf numFmtId="173" fontId="7" fillId="0" borderId="0" xfId="0" applyNumberFormat="1" applyFont="1" applyBorder="1" applyAlignment="1">
      <alignment horizontal="right"/>
    </xf>
    <xf numFmtId="15" fontId="8" fillId="0" borderId="0" xfId="0" applyNumberFormat="1" applyFont="1" applyBorder="1" applyAlignment="1" quotePrefix="1">
      <alignment horizontal="right"/>
    </xf>
    <xf numFmtId="15" fontId="7" fillId="0" borderId="0" xfId="0" applyNumberFormat="1" applyFont="1" applyAlignment="1">
      <alignment horizontal="right"/>
    </xf>
    <xf numFmtId="173" fontId="8" fillId="0" borderId="0" xfId="0" applyNumberFormat="1" applyFont="1" applyBorder="1" applyAlignment="1">
      <alignment horizontal="right"/>
    </xf>
    <xf numFmtId="37" fontId="5" fillId="0" borderId="4" xfId="15" applyNumberFormat="1" applyFont="1" applyBorder="1" applyAlignment="1">
      <alignment/>
    </xf>
    <xf numFmtId="200" fontId="7" fillId="0" borderId="1" xfId="15" applyNumberFormat="1" applyFont="1" applyBorder="1" applyAlignment="1">
      <alignment vertical="center"/>
    </xf>
    <xf numFmtId="200" fontId="7" fillId="0" borderId="2" xfId="15" applyNumberFormat="1" applyFont="1" applyBorder="1" applyAlignment="1">
      <alignment vertical="center"/>
    </xf>
    <xf numFmtId="41" fontId="15" fillId="0" borderId="0" xfId="0" applyNumberFormat="1" applyFont="1" applyBorder="1" applyAlignment="1">
      <alignment/>
    </xf>
    <xf numFmtId="41" fontId="15" fillId="0" borderId="0" xfId="0" applyNumberFormat="1" applyFont="1" applyAlignment="1">
      <alignment/>
    </xf>
    <xf numFmtId="41" fontId="5" fillId="0" borderId="11" xfId="0" applyNumberFormat="1" applyFont="1" applyBorder="1" applyAlignment="1">
      <alignment/>
    </xf>
    <xf numFmtId="0" fontId="10" fillId="0" borderId="0" xfId="0" applyFont="1" applyBorder="1" applyAlignment="1">
      <alignment horizontal="left" vertical="justify"/>
    </xf>
    <xf numFmtId="37" fontId="5" fillId="0" borderId="0" xfId="0" applyNumberFormat="1" applyFont="1" applyBorder="1" applyAlignment="1">
      <alignment horizontal="justify"/>
    </xf>
    <xf numFmtId="41" fontId="5" fillId="0" borderId="0" xfId="0" applyNumberFormat="1" applyFont="1" applyBorder="1" applyAlignment="1">
      <alignment horizontal="justify"/>
    </xf>
    <xf numFmtId="41" fontId="5" fillId="0" borderId="2" xfId="0" applyNumberFormat="1" applyFont="1" applyBorder="1" applyAlignment="1">
      <alignment horizontal="justify"/>
    </xf>
    <xf numFmtId="39" fontId="5" fillId="0" borderId="0" xfId="0" applyNumberFormat="1" applyFont="1" applyBorder="1" applyAlignment="1">
      <alignment horizontal="right"/>
    </xf>
    <xf numFmtId="39" fontId="5" fillId="0" borderId="0" xfId="0" applyNumberFormat="1" applyFont="1" applyBorder="1" applyAlignment="1">
      <alignment/>
    </xf>
    <xf numFmtId="43" fontId="5" fillId="0" borderId="0" xfId="0" applyNumberFormat="1" applyFont="1" applyBorder="1" applyAlignment="1">
      <alignment/>
    </xf>
    <xf numFmtId="0" fontId="21" fillId="0" borderId="0" xfId="0" applyFont="1" applyAlignment="1">
      <alignment/>
    </xf>
    <xf numFmtId="14" fontId="5" fillId="0" borderId="1" xfId="0" applyNumberFormat="1" applyFont="1" applyBorder="1" applyAlignment="1" quotePrefix="1">
      <alignment horizontal="right"/>
    </xf>
    <xf numFmtId="14" fontId="5" fillId="0" borderId="1" xfId="0" applyNumberFormat="1" applyFont="1" applyBorder="1" applyAlignment="1">
      <alignment horizontal="right"/>
    </xf>
    <xf numFmtId="43" fontId="5" fillId="0" borderId="0" xfId="15" applyFont="1" applyAlignment="1">
      <alignment/>
    </xf>
    <xf numFmtId="0" fontId="10" fillId="0" borderId="0" xfId="0" applyFont="1" applyBorder="1" applyAlignment="1">
      <alignment horizontal="right"/>
    </xf>
    <xf numFmtId="0" fontId="10" fillId="0" borderId="0" xfId="0" applyFont="1" applyBorder="1" applyAlignment="1" quotePrefix="1">
      <alignment horizontal="right"/>
    </xf>
    <xf numFmtId="0" fontId="22" fillId="0" borderId="0" xfId="0" applyFont="1" applyAlignment="1">
      <alignment/>
    </xf>
    <xf numFmtId="0" fontId="20" fillId="0" borderId="0" xfId="0" applyFont="1" applyBorder="1" applyAlignment="1">
      <alignment/>
    </xf>
    <xf numFmtId="37" fontId="5" fillId="0" borderId="0" xfId="15" applyNumberFormat="1" applyFont="1" applyAlignment="1">
      <alignment/>
    </xf>
    <xf numFmtId="41" fontId="8" fillId="0" borderId="0" xfId="0" applyNumberFormat="1" applyFont="1" applyAlignment="1">
      <alignment/>
    </xf>
    <xf numFmtId="41" fontId="8" fillId="0" borderId="0" xfId="0" applyNumberFormat="1" applyFont="1" applyBorder="1" applyAlignment="1">
      <alignment/>
    </xf>
    <xf numFmtId="41" fontId="8" fillId="0" borderId="0" xfId="15" applyNumberFormat="1" applyFont="1" applyBorder="1" applyAlignment="1">
      <alignment/>
    </xf>
    <xf numFmtId="41" fontId="8" fillId="0" borderId="0" xfId="15" applyNumberFormat="1" applyFont="1" applyFill="1" applyBorder="1" applyAlignment="1">
      <alignment/>
    </xf>
    <xf numFmtId="41" fontId="8" fillId="0" borderId="0" xfId="15" applyNumberFormat="1" applyFont="1" applyAlignment="1">
      <alignment/>
    </xf>
    <xf numFmtId="41" fontId="8" fillId="0" borderId="2" xfId="15" applyNumberFormat="1" applyFont="1" applyBorder="1" applyAlignment="1">
      <alignment/>
    </xf>
    <xf numFmtId="0" fontId="5" fillId="0" borderId="0" xfId="0" applyFont="1" applyAlignment="1">
      <alignment horizontal="justify" vertical="justify"/>
    </xf>
    <xf numFmtId="0" fontId="23" fillId="0" borderId="0" xfId="0" applyFont="1" applyAlignment="1">
      <alignment/>
    </xf>
    <xf numFmtId="232" fontId="5" fillId="0" borderId="0" xfId="0" applyNumberFormat="1" applyFont="1" applyAlignment="1">
      <alignment horizontal="left"/>
    </xf>
    <xf numFmtId="0" fontId="5" fillId="0" borderId="0" xfId="0" applyFont="1" applyAlignment="1">
      <alignment horizontal="justify" vertical="top"/>
    </xf>
    <xf numFmtId="0" fontId="5" fillId="0" borderId="0" xfId="0" applyFont="1" applyAlignment="1">
      <alignment horizontal="justify"/>
    </xf>
    <xf numFmtId="211" fontId="19" fillId="0" borderId="9" xfId="0" applyNumberFormat="1" applyFont="1" applyBorder="1" applyAlignment="1">
      <alignment/>
    </xf>
    <xf numFmtId="0" fontId="5" fillId="0" borderId="0" xfId="0" applyFont="1" applyAlignment="1">
      <alignment horizontal="left" vertical="justify"/>
    </xf>
    <xf numFmtId="0" fontId="5" fillId="0" borderId="0" xfId="0" applyFont="1" applyAlignment="1" quotePrefix="1">
      <alignment horizontal="left" vertical="justify"/>
    </xf>
    <xf numFmtId="0" fontId="8" fillId="0" borderId="0" xfId="0" applyFont="1" applyBorder="1" applyAlignment="1">
      <alignment horizontal="left" vertical="justify"/>
    </xf>
    <xf numFmtId="0" fontId="13" fillId="0" borderId="0" xfId="0" applyFont="1" applyAlignment="1">
      <alignment horizontal="center"/>
    </xf>
    <xf numFmtId="0" fontId="5" fillId="0" borderId="0" xfId="0" applyFont="1" applyAlignment="1">
      <alignment horizontal="justify" vertical="justify"/>
    </xf>
    <xf numFmtId="0" fontId="7" fillId="0" borderId="0" xfId="0" applyFont="1" applyAlignment="1">
      <alignment horizontal="left" vertical="justify"/>
    </xf>
    <xf numFmtId="0" fontId="5" fillId="0" borderId="0" xfId="0" applyFont="1" applyAlignment="1">
      <alignment/>
    </xf>
    <xf numFmtId="0" fontId="8" fillId="0" borderId="0" xfId="0" applyFont="1" applyAlignment="1">
      <alignment horizontal="justify"/>
    </xf>
    <xf numFmtId="0" fontId="20" fillId="0" borderId="0" xfId="0" applyFont="1" applyAlignment="1">
      <alignment horizontal="left" vertical="justify"/>
    </xf>
    <xf numFmtId="0" fontId="8" fillId="0" borderId="0" xfId="0" applyFont="1" applyAlignment="1">
      <alignment horizontal="left" vertical="justify"/>
    </xf>
    <xf numFmtId="0" fontId="5" fillId="0" borderId="0" xfId="0" applyFont="1" applyAlignment="1">
      <alignment horizontal="center"/>
    </xf>
    <xf numFmtId="0" fontId="10" fillId="0" borderId="0" xfId="0" applyFont="1" applyAlignment="1">
      <alignment horizontal="justify" vertical="justify"/>
    </xf>
    <xf numFmtId="173" fontId="8" fillId="0" borderId="0" xfId="0" applyNumberFormat="1" applyFont="1" applyBorder="1" applyAlignment="1">
      <alignment horizontal="center"/>
    </xf>
    <xf numFmtId="15" fontId="8" fillId="0" borderId="1" xfId="0" applyNumberFormat="1" applyFont="1" applyBorder="1" applyAlignment="1" quotePrefix="1">
      <alignment horizontal="center"/>
    </xf>
    <xf numFmtId="15" fontId="8" fillId="0" borderId="1" xfId="0" applyNumberFormat="1" applyFont="1" applyBorder="1" applyAlignment="1">
      <alignment horizontal="center"/>
    </xf>
    <xf numFmtId="0" fontId="8" fillId="0" borderId="0" xfId="0" applyFont="1" applyAlignment="1">
      <alignment horizontal="justify" wrapText="1"/>
    </xf>
    <xf numFmtId="211" fontId="19" fillId="0" borderId="8" xfId="0" applyNumberFormat="1" applyFont="1" applyBorder="1" applyAlignment="1">
      <alignment/>
    </xf>
    <xf numFmtId="200" fontId="19" fillId="0" borderId="9" xfId="15" applyNumberFormat="1" applyFont="1" applyBorder="1" applyAlignment="1">
      <alignment/>
    </xf>
    <xf numFmtId="200" fontId="19" fillId="0" borderId="8" xfId="15" applyNumberFormat="1" applyFont="1" applyBorder="1" applyAlignment="1">
      <alignment/>
    </xf>
    <xf numFmtId="200" fontId="19" fillId="0" borderId="12" xfId="15" applyNumberFormat="1" applyFont="1" applyBorder="1" applyAlignment="1">
      <alignment/>
    </xf>
    <xf numFmtId="200" fontId="19" fillId="0" borderId="13" xfId="15" applyNumberFormat="1" applyFont="1" applyBorder="1" applyAlignment="1">
      <alignment/>
    </xf>
    <xf numFmtId="173" fontId="19" fillId="0" borderId="14" xfId="0" applyNumberFormat="1" applyFont="1" applyBorder="1" applyAlignment="1">
      <alignment horizontal="right"/>
    </xf>
    <xf numFmtId="173" fontId="19" fillId="0" borderId="15" xfId="0" applyNumberFormat="1" applyFont="1" applyBorder="1" applyAlignment="1">
      <alignment horizontal="right"/>
    </xf>
    <xf numFmtId="0" fontId="8" fillId="0" borderId="0" xfId="0" applyFont="1" applyAlignment="1">
      <alignment horizontal="justify" vertical="top" wrapText="1"/>
    </xf>
    <xf numFmtId="173" fontId="19" fillId="0" borderId="16" xfId="0" applyNumberFormat="1" applyFont="1" applyBorder="1" applyAlignment="1">
      <alignment horizontal="right"/>
    </xf>
    <xf numFmtId="173" fontId="19" fillId="0" borderId="17" xfId="0" applyNumberFormat="1" applyFont="1" applyBorder="1" applyAlignment="1">
      <alignment horizontal="right"/>
    </xf>
    <xf numFmtId="0" fontId="10" fillId="0" borderId="0" xfId="0" applyFont="1" applyBorder="1" applyAlignment="1">
      <alignment horizontal="justify"/>
    </xf>
    <xf numFmtId="0" fontId="10" fillId="0" borderId="0" xfId="0" applyFont="1" applyBorder="1" applyAlignment="1">
      <alignment horizontal="left" vertical="justify"/>
    </xf>
    <xf numFmtId="0" fontId="5" fillId="0" borderId="0" xfId="0" applyFont="1" applyBorder="1" applyAlignment="1">
      <alignment horizontal="justify" vertical="justify"/>
    </xf>
    <xf numFmtId="0" fontId="5" fillId="0" borderId="0" xfId="0" applyFont="1" applyBorder="1" applyAlignment="1">
      <alignment horizontal="left" vertical="justify"/>
    </xf>
    <xf numFmtId="0" fontId="10" fillId="0" borderId="0" xfId="0" applyFont="1" applyBorder="1" applyAlignment="1">
      <alignment horizontal="center"/>
    </xf>
    <xf numFmtId="0" fontId="5" fillId="0" borderId="0" xfId="0" applyFont="1" applyBorder="1" applyAlignment="1">
      <alignment/>
    </xf>
    <xf numFmtId="0" fontId="10" fillId="0" borderId="0" xfId="0" applyFont="1" applyBorder="1" applyAlignment="1">
      <alignment horizontal="left"/>
    </xf>
  </cellXfs>
  <cellStyles count="8">
    <cellStyle name="Normal" xfId="0"/>
    <cellStyle name="Comma" xfId="15"/>
    <cellStyle name="Comma [0]" xfId="16"/>
    <cellStyle name="Currency" xfId="17"/>
    <cellStyle name="Currency [0]" xfId="18"/>
    <cellStyle name="Normal_Input-Mgt-2000" xfId="19"/>
    <cellStyle name="Normal_SSPL"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L355"/>
  <sheetViews>
    <sheetView zoomScale="85" zoomScaleNormal="85" workbookViewId="0" topLeftCell="A1">
      <selection activeCell="B19" sqref="B19"/>
    </sheetView>
  </sheetViews>
  <sheetFormatPr defaultColWidth="9.140625" defaultRowHeight="12.75"/>
  <cols>
    <col min="1" max="1" width="3.8515625" style="1" customWidth="1"/>
    <col min="2" max="2" width="31.421875" style="1" customWidth="1"/>
    <col min="3" max="4" width="16.140625" style="1" customWidth="1"/>
    <col min="5" max="5" width="2.140625" style="1" customWidth="1"/>
    <col min="6" max="7" width="16.140625" style="1" customWidth="1"/>
    <col min="8" max="16384" width="9.140625" style="1" customWidth="1"/>
  </cols>
  <sheetData>
    <row r="1" ht="24">
      <c r="B1" s="2" t="s">
        <v>114</v>
      </c>
    </row>
    <row r="2" ht="12.75">
      <c r="B2" s="3"/>
    </row>
    <row r="3" ht="13.5">
      <c r="B3" s="4"/>
    </row>
    <row r="4" ht="15">
      <c r="B4" s="34" t="s">
        <v>236</v>
      </c>
    </row>
    <row r="5" ht="15">
      <c r="B5" s="6" t="s">
        <v>152</v>
      </c>
    </row>
    <row r="6" ht="13.5">
      <c r="B6" s="5"/>
    </row>
    <row r="7" ht="15">
      <c r="B7" s="6" t="s">
        <v>115</v>
      </c>
    </row>
    <row r="8" ht="15">
      <c r="B8" s="6" t="s">
        <v>153</v>
      </c>
    </row>
    <row r="9" ht="13.5">
      <c r="B9" s="5"/>
    </row>
    <row r="10" ht="12.75">
      <c r="B10" s="7" t="s">
        <v>201</v>
      </c>
    </row>
    <row r="12" ht="12.75">
      <c r="D12" s="38"/>
    </row>
    <row r="13" spans="3:7" ht="12.75">
      <c r="C13" s="38" t="s">
        <v>35</v>
      </c>
      <c r="D13" s="38" t="s">
        <v>111</v>
      </c>
      <c r="E13" s="8"/>
      <c r="F13" s="38" t="s">
        <v>273</v>
      </c>
      <c r="G13" s="38" t="s">
        <v>267</v>
      </c>
    </row>
    <row r="14" spans="3:7" ht="12.75">
      <c r="C14" s="38" t="s">
        <v>108</v>
      </c>
      <c r="D14" s="38" t="s">
        <v>108</v>
      </c>
      <c r="E14" s="8"/>
      <c r="F14" s="38" t="s">
        <v>272</v>
      </c>
      <c r="G14" s="38" t="s">
        <v>272</v>
      </c>
    </row>
    <row r="15" spans="3:7" ht="12.75">
      <c r="C15" s="38" t="s">
        <v>271</v>
      </c>
      <c r="D15" s="38" t="s">
        <v>271</v>
      </c>
      <c r="E15" s="8"/>
      <c r="F15" s="38" t="s">
        <v>271</v>
      </c>
      <c r="G15" s="38" t="s">
        <v>271</v>
      </c>
    </row>
    <row r="16" spans="3:7" ht="12.75">
      <c r="C16" s="143" t="s">
        <v>154</v>
      </c>
      <c r="D16" s="144">
        <v>37164</v>
      </c>
      <c r="E16" s="8"/>
      <c r="F16" s="112" t="s">
        <v>154</v>
      </c>
      <c r="G16" s="112" t="s">
        <v>155</v>
      </c>
    </row>
    <row r="17" spans="3:8" ht="12.75">
      <c r="C17" s="38" t="s">
        <v>36</v>
      </c>
      <c r="D17" s="38" t="s">
        <v>36</v>
      </c>
      <c r="E17" s="8"/>
      <c r="F17" s="38" t="s">
        <v>36</v>
      </c>
      <c r="G17" s="38" t="s">
        <v>36</v>
      </c>
      <c r="H17" s="35"/>
    </row>
    <row r="19" spans="2:7" ht="12.75">
      <c r="B19" s="1" t="s">
        <v>274</v>
      </c>
      <c r="C19" s="132">
        <v>275102</v>
      </c>
      <c r="D19" s="114">
        <v>267884</v>
      </c>
      <c r="E19" s="114"/>
      <c r="F19" s="132">
        <v>531284</v>
      </c>
      <c r="G19" s="114">
        <v>533630</v>
      </c>
    </row>
    <row r="20" spans="2:7" ht="12.75">
      <c r="B20" s="1" t="s">
        <v>275</v>
      </c>
      <c r="C20" s="113">
        <v>-140361</v>
      </c>
      <c r="D20" s="113">
        <v>-140156</v>
      </c>
      <c r="E20" s="114"/>
      <c r="F20" s="113">
        <v>-279093</v>
      </c>
      <c r="G20" s="113">
        <v>-278627</v>
      </c>
    </row>
    <row r="21" spans="2:7" ht="12.75">
      <c r="B21" s="1" t="s">
        <v>276</v>
      </c>
      <c r="C21" s="114">
        <f>+C20+C19</f>
        <v>134741</v>
      </c>
      <c r="D21" s="114">
        <f>+D20+D19</f>
        <v>127728</v>
      </c>
      <c r="E21" s="114"/>
      <c r="F21" s="114">
        <f>+F20+F19</f>
        <v>252191</v>
      </c>
      <c r="G21" s="114">
        <f>+G20+G19</f>
        <v>255003</v>
      </c>
    </row>
    <row r="22" spans="3:7" ht="12.75">
      <c r="C22" s="114"/>
      <c r="D22" s="114"/>
      <c r="E22" s="114"/>
      <c r="F22" s="114"/>
      <c r="G22" s="114"/>
    </row>
    <row r="23" spans="2:7" ht="12.75">
      <c r="B23" s="1" t="s">
        <v>277</v>
      </c>
      <c r="C23" s="114">
        <v>3989</v>
      </c>
      <c r="D23" s="114">
        <v>1709</v>
      </c>
      <c r="E23" s="114"/>
      <c r="F23" s="114">
        <v>7099</v>
      </c>
      <c r="G23" s="114">
        <v>3365</v>
      </c>
    </row>
    <row r="24" spans="2:7" ht="12.75">
      <c r="B24" s="1" t="s">
        <v>278</v>
      </c>
      <c r="C24" s="59">
        <v>-57670</v>
      </c>
      <c r="D24" s="59">
        <v>-82851</v>
      </c>
      <c r="E24" s="59"/>
      <c r="F24" s="59">
        <v>-96062</v>
      </c>
      <c r="G24" s="59">
        <v>-105772</v>
      </c>
    </row>
    <row r="25" spans="3:7" ht="12.75">
      <c r="C25" s="113"/>
      <c r="D25" s="113"/>
      <c r="E25" s="59"/>
      <c r="F25" s="113"/>
      <c r="G25" s="113"/>
    </row>
    <row r="26" spans="3:7" ht="12.75">
      <c r="C26" s="59">
        <f>+C24+C23+C21</f>
        <v>81060</v>
      </c>
      <c r="D26" s="59">
        <f>+D24+D23+D21</f>
        <v>46586</v>
      </c>
      <c r="E26" s="59"/>
      <c r="F26" s="59">
        <f>+F24+F23+F21</f>
        <v>163228</v>
      </c>
      <c r="G26" s="59">
        <f>+G24+G23+G21</f>
        <v>152596</v>
      </c>
    </row>
    <row r="27" spans="3:7" ht="12.75">
      <c r="C27" s="133"/>
      <c r="D27" s="59"/>
      <c r="E27" s="59"/>
      <c r="F27" s="133"/>
      <c r="G27" s="59"/>
    </row>
    <row r="28" spans="2:7" ht="12.75">
      <c r="B28" s="1" t="s">
        <v>286</v>
      </c>
      <c r="C28" s="59">
        <v>33303</v>
      </c>
      <c r="D28" s="59">
        <v>33038</v>
      </c>
      <c r="E28" s="59"/>
      <c r="F28" s="59">
        <v>65182</v>
      </c>
      <c r="G28" s="59">
        <v>67464</v>
      </c>
    </row>
    <row r="29" spans="3:7" ht="12.75">
      <c r="C29" s="113"/>
      <c r="D29" s="113"/>
      <c r="E29" s="59"/>
      <c r="F29" s="113"/>
      <c r="G29" s="113"/>
    </row>
    <row r="30" spans="2:7" ht="12.75">
      <c r="B30" s="1" t="s">
        <v>279</v>
      </c>
      <c r="C30" s="59">
        <f>+C28+C26</f>
        <v>114363</v>
      </c>
      <c r="D30" s="59">
        <f>+D28+D26</f>
        <v>79624</v>
      </c>
      <c r="E30" s="59"/>
      <c r="F30" s="59">
        <f>+F28+F26</f>
        <v>228410</v>
      </c>
      <c r="G30" s="59">
        <f>+G28+G26</f>
        <v>220060</v>
      </c>
    </row>
    <row r="31" spans="3:7" ht="12.75">
      <c r="C31" s="133"/>
      <c r="D31" s="59"/>
      <c r="E31" s="59"/>
      <c r="F31" s="133"/>
      <c r="G31" s="59"/>
    </row>
    <row r="32" spans="2:7" ht="12.75">
      <c r="B32" s="1" t="s">
        <v>280</v>
      </c>
      <c r="C32" s="59">
        <v>-88588</v>
      </c>
      <c r="D32" s="59">
        <v>-71143</v>
      </c>
      <c r="E32" s="59"/>
      <c r="F32" s="59">
        <v>-172418</v>
      </c>
      <c r="G32" s="59">
        <v>-146806</v>
      </c>
    </row>
    <row r="33" spans="2:7" ht="12.75">
      <c r="B33" s="1" t="s">
        <v>119</v>
      </c>
      <c r="C33" s="114">
        <v>2018</v>
      </c>
      <c r="D33" s="114">
        <v>0</v>
      </c>
      <c r="E33" s="59"/>
      <c r="F33" s="114">
        <v>2018</v>
      </c>
      <c r="G33" s="114">
        <v>0</v>
      </c>
    </row>
    <row r="34" spans="1:7" ht="12.75">
      <c r="A34" s="11"/>
      <c r="C34" s="113"/>
      <c r="D34" s="113"/>
      <c r="E34" s="59"/>
      <c r="F34" s="113"/>
      <c r="G34" s="113"/>
    </row>
    <row r="35" spans="3:7" ht="12.75">
      <c r="C35" s="59">
        <f>+C33+C32+C30</f>
        <v>27793</v>
      </c>
      <c r="D35" s="59">
        <f>+D33+D32+D30</f>
        <v>8481</v>
      </c>
      <c r="E35" s="59"/>
      <c r="F35" s="59">
        <f>+F33+F32+F30</f>
        <v>58010</v>
      </c>
      <c r="G35" s="59">
        <f>+G33+G32+G30</f>
        <v>73254</v>
      </c>
    </row>
    <row r="36" spans="3:7" ht="12.75">
      <c r="C36" s="59"/>
      <c r="D36" s="59"/>
      <c r="E36" s="59"/>
      <c r="F36" s="59"/>
      <c r="G36" s="59"/>
    </row>
    <row r="37" spans="2:7" ht="12.75">
      <c r="B37" s="1" t="s">
        <v>287</v>
      </c>
      <c r="C37" s="59">
        <v>0</v>
      </c>
      <c r="D37" s="59">
        <v>15</v>
      </c>
      <c r="E37" s="59"/>
      <c r="F37" s="59">
        <v>0</v>
      </c>
      <c r="G37" s="59">
        <v>15</v>
      </c>
    </row>
    <row r="38" spans="3:7" ht="12.75">
      <c r="C38" s="113"/>
      <c r="D38" s="113"/>
      <c r="E38" s="59"/>
      <c r="F38" s="113"/>
      <c r="G38" s="113"/>
    </row>
    <row r="39" spans="2:7" ht="12.75">
      <c r="B39" s="1" t="s">
        <v>202</v>
      </c>
      <c r="C39" s="59">
        <f>+C37+C35</f>
        <v>27793</v>
      </c>
      <c r="D39" s="59">
        <f>+D37+D35</f>
        <v>8496</v>
      </c>
      <c r="E39" s="59"/>
      <c r="F39" s="59">
        <f>+F37+F35</f>
        <v>58010</v>
      </c>
      <c r="G39" s="59">
        <f>+G37+G35</f>
        <v>73269</v>
      </c>
    </row>
    <row r="40" spans="3:7" ht="12.75">
      <c r="C40" s="59"/>
      <c r="D40" s="59"/>
      <c r="E40" s="59"/>
      <c r="F40" s="59"/>
      <c r="G40" s="59"/>
    </row>
    <row r="41" spans="2:7" ht="12.75">
      <c r="B41" s="1" t="s">
        <v>137</v>
      </c>
      <c r="C41" s="59">
        <v>-10300</v>
      </c>
      <c r="D41" s="59">
        <v>-10796</v>
      </c>
      <c r="E41" s="59"/>
      <c r="F41" s="59">
        <v>-19735</v>
      </c>
      <c r="G41" s="59">
        <v>-28662</v>
      </c>
    </row>
    <row r="42" spans="3:7" ht="12.75">
      <c r="C42" s="113"/>
      <c r="D42" s="113"/>
      <c r="E42" s="59"/>
      <c r="F42" s="113"/>
      <c r="G42" s="113"/>
    </row>
    <row r="43" spans="2:7" ht="12.75">
      <c r="B43" s="1" t="s">
        <v>281</v>
      </c>
      <c r="C43" s="59">
        <f>+C41+C39</f>
        <v>17493</v>
      </c>
      <c r="D43" s="59">
        <f>+D41+D39</f>
        <v>-2300</v>
      </c>
      <c r="E43" s="59"/>
      <c r="F43" s="59">
        <f>+F41+F39</f>
        <v>38275</v>
      </c>
      <c r="G43" s="59">
        <f>+G41+G39</f>
        <v>44607</v>
      </c>
    </row>
    <row r="44" spans="3:7" ht="12.75">
      <c r="C44" s="59"/>
      <c r="D44" s="59"/>
      <c r="E44" s="59"/>
      <c r="F44" s="59"/>
      <c r="G44" s="59"/>
    </row>
    <row r="45" spans="2:7" ht="12.75">
      <c r="B45" s="1" t="s">
        <v>282</v>
      </c>
      <c r="C45" s="114">
        <v>5535</v>
      </c>
      <c r="D45" s="114">
        <v>-972</v>
      </c>
      <c r="E45" s="59"/>
      <c r="F45" s="114">
        <v>-140</v>
      </c>
      <c r="G45" s="59">
        <v>-15561</v>
      </c>
    </row>
    <row r="46" spans="2:7" ht="12.75">
      <c r="B46" s="1" t="s">
        <v>283</v>
      </c>
      <c r="C46" s="114">
        <v>-5560</v>
      </c>
      <c r="D46" s="114">
        <v>0</v>
      </c>
      <c r="E46" s="59"/>
      <c r="F46" s="114">
        <v>-5560</v>
      </c>
      <c r="G46" s="59">
        <v>0</v>
      </c>
    </row>
    <row r="47" spans="3:7" ht="12.75">
      <c r="C47" s="113"/>
      <c r="D47" s="113"/>
      <c r="E47" s="59"/>
      <c r="F47" s="113"/>
      <c r="G47" s="113"/>
    </row>
    <row r="48" spans="2:7" ht="13.5" thickBot="1">
      <c r="B48" s="1" t="s">
        <v>284</v>
      </c>
      <c r="C48" s="134">
        <f>+C46+C45+C43</f>
        <v>17468</v>
      </c>
      <c r="D48" s="134">
        <f>+D46+D45+D43</f>
        <v>-3272</v>
      </c>
      <c r="E48" s="59"/>
      <c r="F48" s="134">
        <f>+F46+F45+F43</f>
        <v>32575</v>
      </c>
      <c r="G48" s="134">
        <f>+G46+G45+G43</f>
        <v>29046</v>
      </c>
    </row>
    <row r="49" spans="3:7" ht="12.75">
      <c r="C49" s="10"/>
      <c r="D49" s="10"/>
      <c r="E49" s="10"/>
      <c r="F49" s="10"/>
      <c r="G49" s="10"/>
    </row>
    <row r="50" spans="3:7" ht="12.75">
      <c r="C50" s="10"/>
      <c r="D50" s="10"/>
      <c r="E50" s="10"/>
      <c r="F50" s="10"/>
      <c r="G50" s="10"/>
    </row>
    <row r="51" spans="2:7" ht="12.75">
      <c r="B51" s="1" t="s">
        <v>217</v>
      </c>
      <c r="C51" s="10"/>
      <c r="D51" s="10"/>
      <c r="E51" s="10"/>
      <c r="F51" s="10"/>
      <c r="G51" s="10"/>
    </row>
    <row r="52" spans="2:12" ht="12.75">
      <c r="B52" s="11" t="s">
        <v>285</v>
      </c>
      <c r="C52" s="140">
        <v>2.29</v>
      </c>
      <c r="D52" s="140">
        <v>-0.46</v>
      </c>
      <c r="E52" s="140"/>
      <c r="F52" s="140">
        <v>4.27</v>
      </c>
      <c r="G52" s="140">
        <v>4.1</v>
      </c>
      <c r="H52" s="36"/>
      <c r="I52" s="36"/>
      <c r="J52" s="36"/>
      <c r="K52" s="36"/>
      <c r="L52" s="36"/>
    </row>
    <row r="53" spans="2:12" ht="12.75">
      <c r="B53" s="11" t="s">
        <v>288</v>
      </c>
      <c r="C53" s="141">
        <v>0</v>
      </c>
      <c r="D53" s="140">
        <v>-0.08</v>
      </c>
      <c r="E53" s="140"/>
      <c r="F53" s="141">
        <v>0</v>
      </c>
      <c r="G53" s="139" t="s">
        <v>293</v>
      </c>
      <c r="H53" s="36"/>
      <c r="I53" s="36"/>
      <c r="J53" s="36"/>
      <c r="K53" s="36"/>
      <c r="L53" s="36"/>
    </row>
    <row r="54" spans="3:12" ht="12.75">
      <c r="C54" s="12"/>
      <c r="D54" s="12"/>
      <c r="E54" s="12"/>
      <c r="F54" s="12"/>
      <c r="G54" s="12"/>
      <c r="H54" s="36"/>
      <c r="I54" s="36"/>
      <c r="J54" s="36"/>
      <c r="K54" s="36"/>
      <c r="L54" s="36"/>
    </row>
    <row r="55" spans="3:6" ht="12.75">
      <c r="C55" s="10"/>
      <c r="D55" s="9"/>
      <c r="E55" s="9"/>
      <c r="F55" s="9"/>
    </row>
    <row r="56" spans="2:7" ht="28.5" customHeight="1">
      <c r="B56" s="163" t="s">
        <v>318</v>
      </c>
      <c r="C56" s="163"/>
      <c r="D56" s="163"/>
      <c r="E56" s="163"/>
      <c r="F56" s="163"/>
      <c r="G56" s="163"/>
    </row>
    <row r="57" spans="1:6" ht="12.75">
      <c r="A57" s="1" t="s">
        <v>93</v>
      </c>
      <c r="B57" s="11"/>
      <c r="C57" s="10"/>
      <c r="D57" s="9"/>
      <c r="E57" s="9"/>
      <c r="F57" s="9"/>
    </row>
    <row r="58" spans="1:6" ht="12.75">
      <c r="A58" s="97" t="s">
        <v>293</v>
      </c>
      <c r="B58" s="97" t="s">
        <v>294</v>
      </c>
      <c r="C58" s="10"/>
      <c r="D58" s="9"/>
      <c r="E58" s="9"/>
      <c r="F58" s="9"/>
    </row>
    <row r="59" spans="3:6" ht="12.75">
      <c r="C59" s="10"/>
      <c r="D59" s="9"/>
      <c r="E59" s="9"/>
      <c r="F59" s="9"/>
    </row>
    <row r="60" spans="3:6" ht="12.75">
      <c r="C60" s="10"/>
      <c r="D60" s="9"/>
      <c r="E60" s="9"/>
      <c r="F60" s="9"/>
    </row>
    <row r="61" spans="3:6" ht="12.75">
      <c r="C61" s="10"/>
      <c r="D61" s="9"/>
      <c r="E61" s="9"/>
      <c r="F61" s="9"/>
    </row>
    <row r="62" spans="3:6" ht="12.75">
      <c r="C62" s="10"/>
      <c r="D62" s="9"/>
      <c r="E62" s="9"/>
      <c r="F62" s="9"/>
    </row>
    <row r="63" spans="3:6" ht="12.75">
      <c r="C63" s="10"/>
      <c r="D63" s="9"/>
      <c r="E63" s="9"/>
      <c r="F63" s="9"/>
    </row>
    <row r="64" spans="3:6" ht="12.75">
      <c r="C64" s="10"/>
      <c r="D64" s="9"/>
      <c r="E64" s="9"/>
      <c r="F64" s="9"/>
    </row>
    <row r="65" spans="3:6" ht="12.75">
      <c r="C65" s="10"/>
      <c r="D65" s="9"/>
      <c r="E65" s="9"/>
      <c r="F65" s="9"/>
    </row>
    <row r="66" spans="3:6" ht="12.75">
      <c r="C66" s="10"/>
      <c r="D66" s="9"/>
      <c r="E66" s="9"/>
      <c r="F66" s="9"/>
    </row>
    <row r="67" spans="3:6" ht="12.75">
      <c r="C67" s="10"/>
      <c r="D67" s="9"/>
      <c r="E67" s="9"/>
      <c r="F67" s="9"/>
    </row>
    <row r="68" spans="3:6" ht="12.75">
      <c r="C68" s="10"/>
      <c r="D68" s="9"/>
      <c r="E68" s="9"/>
      <c r="F68" s="9"/>
    </row>
    <row r="69" spans="3:6" ht="12.75">
      <c r="C69" s="10"/>
      <c r="D69" s="9"/>
      <c r="E69" s="9"/>
      <c r="F69" s="9"/>
    </row>
    <row r="70" spans="3:6" ht="12.75">
      <c r="C70" s="10"/>
      <c r="D70" s="9"/>
      <c r="E70" s="9"/>
      <c r="F70" s="9"/>
    </row>
    <row r="71" spans="3:6" ht="12.75">
      <c r="C71" s="10"/>
      <c r="D71" s="9"/>
      <c r="E71" s="9"/>
      <c r="F71" s="9"/>
    </row>
    <row r="72" spans="3:6" ht="12.75">
      <c r="C72" s="10"/>
      <c r="D72" s="9"/>
      <c r="E72" s="9"/>
      <c r="F72" s="9"/>
    </row>
    <row r="73" spans="3:6" ht="12.75">
      <c r="C73" s="10"/>
      <c r="D73" s="9"/>
      <c r="E73" s="9"/>
      <c r="F73" s="9"/>
    </row>
    <row r="74" spans="3:6" ht="12.75">
      <c r="C74" s="9"/>
      <c r="D74" s="9"/>
      <c r="E74" s="9"/>
      <c r="F74" s="9"/>
    </row>
    <row r="75" spans="3:6" ht="12.75">
      <c r="C75" s="9"/>
      <c r="D75" s="9"/>
      <c r="E75" s="9"/>
      <c r="F75" s="9"/>
    </row>
    <row r="76" spans="3:6" ht="12.75">
      <c r="C76" s="9"/>
      <c r="D76" s="9"/>
      <c r="E76" s="9"/>
      <c r="F76" s="9"/>
    </row>
    <row r="77" spans="3:6" ht="12.75">
      <c r="C77" s="9"/>
      <c r="D77" s="9"/>
      <c r="E77" s="9"/>
      <c r="F77" s="9"/>
    </row>
    <row r="78" spans="3:6" ht="12.75">
      <c r="C78" s="9"/>
      <c r="D78" s="9"/>
      <c r="E78" s="9"/>
      <c r="F78" s="9"/>
    </row>
    <row r="79" spans="3:6" ht="12.75">
      <c r="C79" s="9"/>
      <c r="D79" s="9"/>
      <c r="E79" s="9"/>
      <c r="F79" s="9"/>
    </row>
    <row r="80" spans="3:6" ht="12.75">
      <c r="C80" s="9"/>
      <c r="D80" s="9"/>
      <c r="E80" s="9"/>
      <c r="F80" s="9"/>
    </row>
    <row r="81" spans="3:6" ht="12.75">
      <c r="C81" s="9"/>
      <c r="D81" s="9"/>
      <c r="E81" s="9"/>
      <c r="F81" s="9"/>
    </row>
    <row r="82" spans="3:6" ht="12.75">
      <c r="C82" s="9"/>
      <c r="D82" s="9"/>
      <c r="E82" s="9"/>
      <c r="F82" s="9"/>
    </row>
    <row r="83" spans="3:6" ht="12.75">
      <c r="C83" s="9"/>
      <c r="D83" s="9"/>
      <c r="E83" s="9"/>
      <c r="F83" s="9"/>
    </row>
    <row r="84" spans="3:6" ht="12.75">
      <c r="C84" s="9"/>
      <c r="D84" s="9"/>
      <c r="E84" s="9"/>
      <c r="F84" s="9"/>
    </row>
    <row r="85" spans="3:6" ht="12.75">
      <c r="C85" s="9"/>
      <c r="D85" s="9"/>
      <c r="E85" s="9"/>
      <c r="F85" s="9"/>
    </row>
    <row r="86" spans="3:6" ht="12.75">
      <c r="C86" s="9"/>
      <c r="D86" s="9"/>
      <c r="E86" s="9"/>
      <c r="F86" s="9"/>
    </row>
    <row r="87" spans="3:6" ht="12.75">
      <c r="C87" s="9"/>
      <c r="D87" s="9"/>
      <c r="E87" s="9"/>
      <c r="F87" s="9"/>
    </row>
    <row r="88" spans="3:6" ht="12.75">
      <c r="C88" s="9"/>
      <c r="D88" s="9"/>
      <c r="E88" s="9"/>
      <c r="F88" s="9"/>
    </row>
    <row r="89" spans="3:6" ht="12.75">
      <c r="C89" s="9"/>
      <c r="D89" s="9"/>
      <c r="E89" s="9"/>
      <c r="F89" s="9"/>
    </row>
    <row r="90" spans="3:6" ht="12.75">
      <c r="C90" s="9"/>
      <c r="D90" s="9"/>
      <c r="E90" s="9"/>
      <c r="F90" s="9"/>
    </row>
    <row r="91" spans="3:6" ht="12.75">
      <c r="C91" s="9"/>
      <c r="D91" s="9"/>
      <c r="E91" s="9"/>
      <c r="F91" s="9"/>
    </row>
    <row r="92" spans="3:6" ht="12.75">
      <c r="C92" s="9"/>
      <c r="D92" s="9"/>
      <c r="E92" s="9"/>
      <c r="F92" s="9"/>
    </row>
    <row r="93" spans="3:6" ht="12.75">
      <c r="C93" s="9"/>
      <c r="D93" s="9"/>
      <c r="E93" s="9"/>
      <c r="F93" s="9"/>
    </row>
    <row r="94" spans="3:6" ht="12.75">
      <c r="C94" s="9"/>
      <c r="D94" s="9"/>
      <c r="E94" s="9"/>
      <c r="F94" s="9"/>
    </row>
    <row r="95" spans="3:6" ht="12.75">
      <c r="C95" s="9"/>
      <c r="D95" s="9"/>
      <c r="E95" s="9"/>
      <c r="F95" s="9"/>
    </row>
    <row r="96" spans="3:6" ht="12.75">
      <c r="C96" s="9"/>
      <c r="D96" s="9"/>
      <c r="E96" s="9"/>
      <c r="F96" s="9"/>
    </row>
    <row r="97" spans="3:6" ht="12.75">
      <c r="C97" s="9"/>
      <c r="D97" s="9"/>
      <c r="E97" s="9"/>
      <c r="F97" s="9"/>
    </row>
    <row r="98" spans="3:6" ht="12.75">
      <c r="C98" s="9"/>
      <c r="D98" s="9"/>
      <c r="E98" s="9"/>
      <c r="F98" s="9"/>
    </row>
    <row r="99" spans="3:6" ht="12.75">
      <c r="C99" s="9"/>
      <c r="D99" s="9"/>
      <c r="E99" s="9"/>
      <c r="F99" s="9"/>
    </row>
    <row r="100" spans="3:6" ht="12.75">
      <c r="C100" s="9"/>
      <c r="D100" s="9"/>
      <c r="E100" s="9"/>
      <c r="F100" s="9"/>
    </row>
    <row r="101" spans="3:6" ht="12.75">
      <c r="C101" s="9"/>
      <c r="D101" s="9"/>
      <c r="E101" s="9"/>
      <c r="F101" s="9"/>
    </row>
    <row r="102" spans="3:6" ht="12.75">
      <c r="C102" s="9"/>
      <c r="D102" s="9"/>
      <c r="E102" s="9"/>
      <c r="F102" s="9"/>
    </row>
    <row r="103" spans="3:6" ht="12.75">
      <c r="C103" s="9"/>
      <c r="D103" s="9"/>
      <c r="E103" s="9"/>
      <c r="F103" s="9"/>
    </row>
    <row r="104" spans="3:6" ht="12.75">
      <c r="C104" s="9"/>
      <c r="D104" s="9"/>
      <c r="E104" s="9"/>
      <c r="F104" s="9"/>
    </row>
    <row r="105" spans="3:6" ht="12.75">
      <c r="C105" s="9"/>
      <c r="D105" s="9"/>
      <c r="E105" s="9"/>
      <c r="F105" s="9"/>
    </row>
    <row r="106" spans="3:6" ht="12.75">
      <c r="C106" s="9"/>
      <c r="D106" s="9"/>
      <c r="E106" s="9"/>
      <c r="F106" s="9"/>
    </row>
    <row r="107" spans="3:6" ht="12.75">
      <c r="C107" s="9"/>
      <c r="D107" s="9"/>
      <c r="E107" s="9"/>
      <c r="F107" s="9"/>
    </row>
    <row r="108" spans="3:6" ht="12.75">
      <c r="C108" s="9"/>
      <c r="D108" s="9"/>
      <c r="E108" s="9"/>
      <c r="F108" s="9"/>
    </row>
    <row r="109" spans="3:6" ht="12.75">
      <c r="C109" s="9"/>
      <c r="D109" s="9"/>
      <c r="E109" s="9"/>
      <c r="F109" s="9"/>
    </row>
    <row r="110" spans="3:6" ht="12.75">
      <c r="C110" s="9"/>
      <c r="D110" s="9"/>
      <c r="E110" s="9"/>
      <c r="F110" s="9"/>
    </row>
    <row r="111" spans="3:6" ht="12.75">
      <c r="C111" s="9"/>
      <c r="D111" s="9"/>
      <c r="E111" s="9"/>
      <c r="F111" s="9"/>
    </row>
    <row r="112" spans="3:6" ht="12.75">
      <c r="C112" s="9"/>
      <c r="D112" s="9"/>
      <c r="E112" s="9"/>
      <c r="F112" s="9"/>
    </row>
    <row r="113" spans="3:6" ht="12.75">
      <c r="C113" s="9"/>
      <c r="D113" s="9"/>
      <c r="E113" s="9"/>
      <c r="F113" s="9"/>
    </row>
    <row r="114" spans="3:6" ht="12.75">
      <c r="C114" s="9"/>
      <c r="D114" s="9"/>
      <c r="E114" s="9"/>
      <c r="F114" s="9"/>
    </row>
    <row r="115" spans="3:6" ht="12.75">
      <c r="C115" s="9"/>
      <c r="D115" s="9"/>
      <c r="E115" s="9"/>
      <c r="F115" s="9"/>
    </row>
    <row r="116" spans="3:6" ht="12.75">
      <c r="C116" s="9"/>
      <c r="D116" s="9"/>
      <c r="E116" s="9"/>
      <c r="F116" s="9"/>
    </row>
    <row r="117" spans="3:6" ht="12.75">
      <c r="C117" s="9"/>
      <c r="D117" s="9"/>
      <c r="E117" s="9"/>
      <c r="F117" s="9"/>
    </row>
    <row r="118" spans="3:6" ht="12.75">
      <c r="C118" s="9"/>
      <c r="D118" s="9"/>
      <c r="E118" s="9"/>
      <c r="F118" s="9"/>
    </row>
    <row r="119" spans="3:6" ht="12.75">
      <c r="C119" s="9"/>
      <c r="D119" s="9"/>
      <c r="E119" s="9"/>
      <c r="F119" s="9"/>
    </row>
    <row r="120" spans="3:6" ht="12.75">
      <c r="C120" s="9"/>
      <c r="D120" s="9"/>
      <c r="E120" s="9"/>
      <c r="F120" s="9"/>
    </row>
    <row r="121" spans="3:6" ht="12.75">
      <c r="C121" s="9"/>
      <c r="D121" s="9"/>
      <c r="E121" s="9"/>
      <c r="F121" s="9"/>
    </row>
    <row r="122" spans="3:6" ht="12.75">
      <c r="C122" s="9"/>
      <c r="D122" s="9"/>
      <c r="E122" s="9"/>
      <c r="F122" s="9"/>
    </row>
    <row r="123" spans="3:6" ht="12.75">
      <c r="C123" s="9"/>
      <c r="D123" s="9"/>
      <c r="E123" s="9"/>
      <c r="F123" s="9"/>
    </row>
    <row r="124" spans="3:6" ht="12.75">
      <c r="C124" s="9"/>
      <c r="D124" s="9"/>
      <c r="E124" s="9"/>
      <c r="F124" s="9"/>
    </row>
    <row r="125" spans="3:6" ht="12.75">
      <c r="C125" s="9"/>
      <c r="D125" s="9"/>
      <c r="E125" s="9"/>
      <c r="F125" s="9"/>
    </row>
    <row r="126" spans="3:6" ht="12.75">
      <c r="C126" s="9"/>
      <c r="D126" s="9"/>
      <c r="E126" s="9"/>
      <c r="F126" s="9"/>
    </row>
    <row r="127" spans="3:6" ht="12.75">
      <c r="C127" s="9"/>
      <c r="D127" s="9"/>
      <c r="E127" s="9"/>
      <c r="F127" s="9"/>
    </row>
    <row r="128" spans="3:6" ht="12.75">
      <c r="C128" s="9"/>
      <c r="D128" s="9"/>
      <c r="E128" s="9"/>
      <c r="F128" s="9"/>
    </row>
    <row r="129" spans="3:6" ht="12.75">
      <c r="C129" s="9"/>
      <c r="D129" s="9"/>
      <c r="E129" s="9"/>
      <c r="F129" s="9"/>
    </row>
    <row r="130" spans="3:6" ht="12.75">
      <c r="C130" s="9"/>
      <c r="D130" s="9"/>
      <c r="E130" s="9"/>
      <c r="F130" s="9"/>
    </row>
    <row r="131" spans="3:6" ht="12.75">
      <c r="C131" s="9"/>
      <c r="D131" s="9"/>
      <c r="E131" s="9"/>
      <c r="F131" s="9"/>
    </row>
    <row r="132" spans="3:6" ht="12.75">
      <c r="C132" s="9"/>
      <c r="D132" s="9"/>
      <c r="E132" s="9"/>
      <c r="F132" s="9"/>
    </row>
    <row r="133" spans="3:6" ht="12.75">
      <c r="C133" s="9"/>
      <c r="D133" s="9"/>
      <c r="E133" s="9"/>
      <c r="F133" s="9"/>
    </row>
    <row r="134" spans="3:6" ht="12.75">
      <c r="C134" s="9"/>
      <c r="D134" s="9"/>
      <c r="E134" s="9"/>
      <c r="F134" s="9"/>
    </row>
    <row r="135" spans="3:6" ht="12.75">
      <c r="C135" s="9"/>
      <c r="D135" s="9"/>
      <c r="E135" s="9"/>
      <c r="F135" s="9"/>
    </row>
    <row r="136" spans="3:6" ht="12.75">
      <c r="C136" s="9"/>
      <c r="D136" s="9"/>
      <c r="E136" s="9"/>
      <c r="F136" s="9"/>
    </row>
    <row r="137" spans="3:6" ht="12.75">
      <c r="C137" s="9"/>
      <c r="D137" s="9"/>
      <c r="E137" s="9"/>
      <c r="F137" s="9"/>
    </row>
    <row r="138" spans="3:6" ht="12.75">
      <c r="C138" s="9"/>
      <c r="D138" s="9"/>
      <c r="E138" s="9"/>
      <c r="F138" s="9"/>
    </row>
    <row r="139" spans="3:6" ht="12.75">
      <c r="C139" s="9"/>
      <c r="D139" s="9"/>
      <c r="E139" s="9"/>
      <c r="F139" s="9"/>
    </row>
    <row r="140" spans="3:6" ht="12.75">
      <c r="C140" s="9"/>
      <c r="D140" s="9"/>
      <c r="E140" s="9"/>
      <c r="F140" s="9"/>
    </row>
    <row r="141" spans="3:6" ht="12.75">
      <c r="C141" s="9"/>
      <c r="D141" s="9"/>
      <c r="E141" s="9"/>
      <c r="F141" s="9"/>
    </row>
    <row r="142" spans="3:6" ht="12.75">
      <c r="C142" s="9"/>
      <c r="D142" s="9"/>
      <c r="E142" s="9"/>
      <c r="F142" s="9"/>
    </row>
    <row r="143" spans="3:6" ht="12.75">
      <c r="C143" s="9"/>
      <c r="D143" s="9"/>
      <c r="E143" s="9"/>
      <c r="F143" s="9"/>
    </row>
    <row r="144" spans="3:6" ht="12.75">
      <c r="C144" s="9"/>
      <c r="D144" s="9"/>
      <c r="E144" s="9"/>
      <c r="F144" s="9"/>
    </row>
    <row r="145" spans="3:6" ht="12.75">
      <c r="C145" s="9"/>
      <c r="D145" s="9"/>
      <c r="E145" s="9"/>
      <c r="F145" s="9"/>
    </row>
    <row r="146" spans="3:6" ht="12.75">
      <c r="C146" s="9"/>
      <c r="D146" s="9"/>
      <c r="E146" s="9"/>
      <c r="F146" s="9"/>
    </row>
    <row r="147" spans="3:6" ht="12.75">
      <c r="C147" s="9"/>
      <c r="D147" s="9"/>
      <c r="E147" s="9"/>
      <c r="F147" s="9"/>
    </row>
    <row r="148" spans="3:6" ht="12.75">
      <c r="C148" s="9"/>
      <c r="D148" s="9"/>
      <c r="E148" s="9"/>
      <c r="F148" s="9"/>
    </row>
    <row r="149" spans="3:6" ht="12.75">
      <c r="C149" s="9"/>
      <c r="D149" s="9"/>
      <c r="E149" s="9"/>
      <c r="F149" s="9"/>
    </row>
    <row r="150" spans="3:6" ht="12.75">
      <c r="C150" s="9"/>
      <c r="D150" s="9"/>
      <c r="E150" s="9"/>
      <c r="F150" s="9"/>
    </row>
    <row r="151" spans="3:6" ht="12.75">
      <c r="C151" s="9"/>
      <c r="D151" s="9"/>
      <c r="E151" s="9"/>
      <c r="F151" s="9"/>
    </row>
    <row r="152" spans="3:6" ht="12.75">
      <c r="C152" s="9"/>
      <c r="D152" s="9"/>
      <c r="E152" s="9"/>
      <c r="F152" s="9"/>
    </row>
    <row r="153" spans="3:6" ht="12.75">
      <c r="C153" s="9"/>
      <c r="D153" s="9"/>
      <c r="E153" s="9"/>
      <c r="F153" s="9"/>
    </row>
    <row r="154" spans="3:6" ht="12.75">
      <c r="C154" s="9"/>
      <c r="D154" s="9"/>
      <c r="E154" s="9"/>
      <c r="F154" s="9"/>
    </row>
    <row r="155" spans="3:6" ht="12.75">
      <c r="C155" s="9"/>
      <c r="D155" s="9"/>
      <c r="E155" s="9"/>
      <c r="F155" s="9"/>
    </row>
    <row r="156" spans="3:6" ht="12.75">
      <c r="C156" s="9"/>
      <c r="D156" s="9"/>
      <c r="E156" s="9"/>
      <c r="F156" s="9"/>
    </row>
    <row r="157" spans="3:6" ht="12.75">
      <c r="C157" s="9"/>
      <c r="D157" s="9"/>
      <c r="E157" s="9"/>
      <c r="F157" s="9"/>
    </row>
    <row r="158" spans="3:6" ht="12.75">
      <c r="C158" s="9"/>
      <c r="D158" s="9"/>
      <c r="E158" s="9"/>
      <c r="F158" s="9"/>
    </row>
    <row r="159" spans="3:6" ht="12.75">
      <c r="C159" s="9"/>
      <c r="D159" s="9"/>
      <c r="E159" s="9"/>
      <c r="F159" s="9"/>
    </row>
    <row r="160" spans="3:6" ht="12.75">
      <c r="C160" s="9"/>
      <c r="D160" s="9"/>
      <c r="E160" s="9"/>
      <c r="F160" s="9"/>
    </row>
    <row r="161" spans="3:6" ht="12.75">
      <c r="C161" s="9"/>
      <c r="D161" s="9"/>
      <c r="E161" s="9"/>
      <c r="F161" s="9"/>
    </row>
    <row r="162" spans="3:6" ht="12.75">
      <c r="C162" s="9"/>
      <c r="D162" s="9"/>
      <c r="E162" s="9"/>
      <c r="F162" s="9"/>
    </row>
    <row r="163" spans="3:6" ht="12.75">
      <c r="C163" s="9"/>
      <c r="D163" s="9"/>
      <c r="E163" s="9"/>
      <c r="F163" s="9"/>
    </row>
    <row r="164" spans="3:6" ht="12.75">
      <c r="C164" s="9"/>
      <c r="D164" s="9"/>
      <c r="E164" s="9"/>
      <c r="F164" s="9"/>
    </row>
    <row r="165" spans="3:6" ht="12.75">
      <c r="C165" s="9"/>
      <c r="D165" s="9"/>
      <c r="E165" s="9"/>
      <c r="F165" s="9"/>
    </row>
    <row r="166" spans="3:6" ht="12.75">
      <c r="C166" s="9"/>
      <c r="D166" s="9"/>
      <c r="E166" s="9"/>
      <c r="F166" s="9"/>
    </row>
    <row r="167" spans="3:6" ht="12.75">
      <c r="C167" s="9"/>
      <c r="D167" s="9"/>
      <c r="E167" s="9"/>
      <c r="F167" s="9"/>
    </row>
    <row r="168" spans="3:6" ht="12.75">
      <c r="C168" s="9"/>
      <c r="D168" s="9"/>
      <c r="E168" s="9"/>
      <c r="F168" s="9"/>
    </row>
    <row r="169" spans="3:6" ht="12.75">
      <c r="C169" s="9"/>
      <c r="D169" s="9"/>
      <c r="E169" s="9"/>
      <c r="F169" s="9"/>
    </row>
    <row r="170" spans="3:6" ht="12.75">
      <c r="C170" s="9"/>
      <c r="D170" s="9"/>
      <c r="E170" s="9"/>
      <c r="F170" s="9"/>
    </row>
    <row r="171" spans="3:6" ht="12.75">
      <c r="C171" s="9"/>
      <c r="D171" s="9"/>
      <c r="E171" s="9"/>
      <c r="F171" s="9"/>
    </row>
    <row r="172" spans="3:6" ht="12.75">
      <c r="C172" s="9"/>
      <c r="D172" s="9"/>
      <c r="E172" s="9"/>
      <c r="F172" s="9"/>
    </row>
    <row r="173" spans="3:6" ht="12.75">
      <c r="C173" s="9"/>
      <c r="D173" s="9"/>
      <c r="E173" s="9"/>
      <c r="F173" s="9"/>
    </row>
    <row r="174" spans="3:6" ht="12.75">
      <c r="C174" s="9"/>
      <c r="D174" s="9"/>
      <c r="E174" s="9"/>
      <c r="F174" s="9"/>
    </row>
    <row r="175" spans="3:6" ht="12.75">
      <c r="C175" s="9"/>
      <c r="D175" s="9"/>
      <c r="E175" s="9"/>
      <c r="F175" s="9"/>
    </row>
    <row r="176" spans="3:6" ht="12.75">
      <c r="C176" s="9"/>
      <c r="D176" s="9"/>
      <c r="E176" s="9"/>
      <c r="F176" s="9"/>
    </row>
    <row r="177" spans="3:6" ht="12.75">
      <c r="C177" s="9"/>
      <c r="D177" s="9"/>
      <c r="E177" s="9"/>
      <c r="F177" s="9"/>
    </row>
    <row r="178" spans="3:6" ht="12.75">
      <c r="C178" s="9"/>
      <c r="D178" s="9"/>
      <c r="E178" s="9"/>
      <c r="F178" s="9"/>
    </row>
    <row r="179" spans="3:6" ht="12.75">
      <c r="C179" s="9"/>
      <c r="D179" s="9"/>
      <c r="E179" s="9"/>
      <c r="F179" s="9"/>
    </row>
    <row r="180" spans="3:6" ht="12.75">
      <c r="C180" s="9"/>
      <c r="D180" s="9"/>
      <c r="E180" s="9"/>
      <c r="F180" s="9"/>
    </row>
    <row r="181" spans="3:6" ht="12.75">
      <c r="C181" s="9"/>
      <c r="D181" s="9"/>
      <c r="E181" s="9"/>
      <c r="F181" s="9"/>
    </row>
    <row r="182" spans="3:6" ht="12.75">
      <c r="C182" s="9"/>
      <c r="D182" s="9"/>
      <c r="E182" s="9"/>
      <c r="F182" s="9"/>
    </row>
    <row r="183" spans="3:6" ht="12.75">
      <c r="C183" s="9"/>
      <c r="D183" s="9"/>
      <c r="E183" s="9"/>
      <c r="F183" s="9"/>
    </row>
    <row r="184" spans="3:6" ht="12.75">
      <c r="C184" s="9"/>
      <c r="D184" s="9"/>
      <c r="E184" s="9"/>
      <c r="F184" s="9"/>
    </row>
    <row r="185" spans="3:6" ht="12.75">
      <c r="C185" s="9"/>
      <c r="D185" s="9"/>
      <c r="E185" s="9"/>
      <c r="F185" s="9"/>
    </row>
    <row r="186" spans="3:6" ht="12.75">
      <c r="C186" s="9"/>
      <c r="D186" s="9"/>
      <c r="E186" s="9"/>
      <c r="F186" s="9"/>
    </row>
    <row r="187" spans="3:6" ht="12.75">
      <c r="C187" s="9"/>
      <c r="D187" s="9"/>
      <c r="E187" s="9"/>
      <c r="F187" s="9"/>
    </row>
    <row r="188" spans="3:6" ht="12.75">
      <c r="C188" s="9"/>
      <c r="D188" s="9"/>
      <c r="E188" s="9"/>
      <c r="F188" s="9"/>
    </row>
    <row r="189" spans="3:6" ht="12.75">
      <c r="C189" s="9"/>
      <c r="D189" s="9"/>
      <c r="E189" s="9"/>
      <c r="F189" s="9"/>
    </row>
    <row r="190" spans="3:6" ht="12.75">
      <c r="C190" s="9"/>
      <c r="D190" s="9"/>
      <c r="E190" s="9"/>
      <c r="F190" s="9"/>
    </row>
    <row r="191" spans="3:6" ht="12.75">
      <c r="C191" s="9"/>
      <c r="D191" s="9"/>
      <c r="E191" s="9"/>
      <c r="F191" s="9"/>
    </row>
    <row r="192" spans="3:6" ht="12.75">
      <c r="C192" s="9"/>
      <c r="D192" s="9"/>
      <c r="E192" s="9"/>
      <c r="F192" s="9"/>
    </row>
    <row r="193" spans="3:6" ht="12.75">
      <c r="C193" s="9"/>
      <c r="D193" s="9"/>
      <c r="E193" s="9"/>
      <c r="F193" s="9"/>
    </row>
    <row r="194" spans="3:6" ht="12.75">
      <c r="C194" s="9"/>
      <c r="D194" s="9"/>
      <c r="E194" s="9"/>
      <c r="F194" s="9"/>
    </row>
    <row r="195" spans="3:6" ht="12.75">
      <c r="C195" s="9"/>
      <c r="D195" s="9"/>
      <c r="E195" s="9"/>
      <c r="F195" s="9"/>
    </row>
    <row r="196" spans="3:6" ht="12.75">
      <c r="C196" s="9"/>
      <c r="D196" s="9"/>
      <c r="E196" s="9"/>
      <c r="F196" s="9"/>
    </row>
    <row r="197" spans="3:6" ht="12.75">
      <c r="C197" s="9"/>
      <c r="D197" s="9"/>
      <c r="E197" s="9"/>
      <c r="F197" s="9"/>
    </row>
    <row r="198" spans="3:6" ht="12.75">
      <c r="C198" s="9"/>
      <c r="D198" s="9"/>
      <c r="E198" s="9"/>
      <c r="F198" s="9"/>
    </row>
    <row r="199" spans="3:6" ht="12.75">
      <c r="C199" s="9"/>
      <c r="D199" s="9"/>
      <c r="E199" s="9"/>
      <c r="F199" s="9"/>
    </row>
    <row r="200" spans="3:6" ht="12.75">
      <c r="C200" s="9"/>
      <c r="D200" s="9"/>
      <c r="E200" s="9"/>
      <c r="F200" s="9"/>
    </row>
    <row r="201" spans="3:6" ht="12.75">
      <c r="C201" s="9"/>
      <c r="D201" s="9"/>
      <c r="E201" s="9"/>
      <c r="F201" s="9"/>
    </row>
    <row r="202" spans="3:6" ht="12.75">
      <c r="C202" s="9"/>
      <c r="D202" s="9"/>
      <c r="E202" s="9"/>
      <c r="F202" s="9"/>
    </row>
    <row r="203" spans="3:6" ht="12.75">
      <c r="C203" s="9"/>
      <c r="D203" s="9"/>
      <c r="E203" s="9"/>
      <c r="F203" s="9"/>
    </row>
    <row r="204" spans="3:6" ht="12.75">
      <c r="C204" s="9"/>
      <c r="D204" s="9"/>
      <c r="E204" s="9"/>
      <c r="F204" s="9"/>
    </row>
    <row r="205" spans="3:6" ht="12.75">
      <c r="C205" s="9"/>
      <c r="D205" s="9"/>
      <c r="E205" s="9"/>
      <c r="F205" s="9"/>
    </row>
    <row r="206" spans="3:6" ht="12.75">
      <c r="C206" s="9"/>
      <c r="D206" s="9"/>
      <c r="E206" s="9"/>
      <c r="F206" s="9"/>
    </row>
    <row r="207" spans="3:6" ht="12.75">
      <c r="C207" s="9"/>
      <c r="D207" s="9"/>
      <c r="E207" s="9"/>
      <c r="F207" s="9"/>
    </row>
    <row r="208" spans="3:6" ht="12.75">
      <c r="C208" s="9"/>
      <c r="D208" s="9"/>
      <c r="E208" s="9"/>
      <c r="F208" s="9"/>
    </row>
    <row r="209" spans="3:6" ht="12.75">
      <c r="C209" s="9"/>
      <c r="D209" s="9"/>
      <c r="E209" s="9"/>
      <c r="F209" s="9"/>
    </row>
    <row r="210" spans="3:6" ht="12.75">
      <c r="C210" s="9"/>
      <c r="D210" s="9"/>
      <c r="E210" s="9"/>
      <c r="F210" s="9"/>
    </row>
    <row r="211" spans="3:6" ht="12.75">
      <c r="C211" s="9"/>
      <c r="D211" s="9"/>
      <c r="E211" s="9"/>
      <c r="F211" s="9"/>
    </row>
    <row r="212" spans="3:6" ht="12.75">
      <c r="C212" s="9"/>
      <c r="D212" s="9"/>
      <c r="E212" s="9"/>
      <c r="F212" s="9"/>
    </row>
    <row r="213" spans="3:6" ht="12.75">
      <c r="C213" s="9"/>
      <c r="D213" s="9"/>
      <c r="E213" s="9"/>
      <c r="F213" s="9"/>
    </row>
    <row r="214" spans="3:6" ht="12.75">
      <c r="C214" s="9"/>
      <c r="D214" s="9"/>
      <c r="E214" s="9"/>
      <c r="F214" s="9"/>
    </row>
    <row r="215" spans="3:6" ht="12.75">
      <c r="C215" s="9"/>
      <c r="D215" s="9"/>
      <c r="E215" s="9"/>
      <c r="F215" s="9"/>
    </row>
    <row r="216" spans="3:6" ht="12.75">
      <c r="C216" s="9"/>
      <c r="D216" s="9"/>
      <c r="E216" s="9"/>
      <c r="F216" s="9"/>
    </row>
    <row r="217" spans="3:6" ht="12.75">
      <c r="C217" s="9"/>
      <c r="D217" s="9"/>
      <c r="E217" s="9"/>
      <c r="F217" s="9"/>
    </row>
    <row r="218" spans="3:6" ht="12.75">
      <c r="C218" s="9"/>
      <c r="D218" s="9"/>
      <c r="E218" s="9"/>
      <c r="F218" s="9"/>
    </row>
    <row r="219" spans="3:6" ht="12.75">
      <c r="C219" s="9"/>
      <c r="D219" s="9"/>
      <c r="E219" s="9"/>
      <c r="F219" s="9"/>
    </row>
    <row r="220" spans="3:6" ht="12.75">
      <c r="C220" s="9"/>
      <c r="D220" s="9"/>
      <c r="E220" s="9"/>
      <c r="F220" s="9"/>
    </row>
    <row r="221" spans="3:6" ht="12.75">
      <c r="C221" s="9"/>
      <c r="D221" s="9"/>
      <c r="E221" s="9"/>
      <c r="F221" s="9"/>
    </row>
    <row r="222" spans="3:6" ht="12.75">
      <c r="C222" s="9"/>
      <c r="D222" s="9"/>
      <c r="E222" s="9"/>
      <c r="F222" s="9"/>
    </row>
    <row r="223" spans="3:6" ht="12.75">
      <c r="C223" s="9"/>
      <c r="D223" s="9"/>
      <c r="E223" s="9"/>
      <c r="F223" s="9"/>
    </row>
    <row r="224" spans="3:6" ht="12.75">
      <c r="C224" s="9"/>
      <c r="D224" s="9"/>
      <c r="E224" s="9"/>
      <c r="F224" s="9"/>
    </row>
    <row r="225" spans="3:6" ht="12.75">
      <c r="C225" s="9"/>
      <c r="D225" s="9"/>
      <c r="E225" s="9"/>
      <c r="F225" s="9"/>
    </row>
    <row r="226" spans="3:6" ht="12.75">
      <c r="C226" s="9"/>
      <c r="D226" s="9"/>
      <c r="E226" s="9"/>
      <c r="F226" s="9"/>
    </row>
    <row r="227" spans="3:6" ht="12.75">
      <c r="C227" s="9"/>
      <c r="D227" s="9"/>
      <c r="E227" s="9"/>
      <c r="F227" s="9"/>
    </row>
    <row r="228" spans="3:6" ht="12.75">
      <c r="C228" s="9"/>
      <c r="D228" s="9"/>
      <c r="E228" s="9"/>
      <c r="F228" s="9"/>
    </row>
    <row r="229" spans="3:6" ht="12.75">
      <c r="C229" s="9"/>
      <c r="D229" s="9"/>
      <c r="E229" s="9"/>
      <c r="F229" s="9"/>
    </row>
    <row r="230" spans="3:6" ht="12.75">
      <c r="C230" s="9"/>
      <c r="D230" s="9"/>
      <c r="E230" s="9"/>
      <c r="F230" s="9"/>
    </row>
    <row r="231" spans="3:6" ht="12.75">
      <c r="C231" s="9"/>
      <c r="D231" s="9"/>
      <c r="E231" s="9"/>
      <c r="F231" s="9"/>
    </row>
    <row r="232" spans="3:6" ht="12.75">
      <c r="C232" s="9"/>
      <c r="D232" s="9"/>
      <c r="E232" s="9"/>
      <c r="F232" s="9"/>
    </row>
    <row r="233" spans="3:6" ht="12.75">
      <c r="C233" s="9"/>
      <c r="D233" s="9"/>
      <c r="E233" s="9"/>
      <c r="F233" s="9"/>
    </row>
    <row r="234" spans="3:6" ht="12.75">
      <c r="C234" s="9"/>
      <c r="D234" s="9"/>
      <c r="E234" s="9"/>
      <c r="F234" s="9"/>
    </row>
    <row r="235" spans="3:6" ht="12.75">
      <c r="C235" s="9"/>
      <c r="D235" s="9"/>
      <c r="E235" s="9"/>
      <c r="F235" s="9"/>
    </row>
    <row r="236" spans="3:6" ht="12.75">
      <c r="C236" s="9"/>
      <c r="D236" s="9"/>
      <c r="E236" s="9"/>
      <c r="F236" s="9"/>
    </row>
    <row r="237" spans="3:6" ht="12.75">
      <c r="C237" s="9"/>
      <c r="D237" s="9"/>
      <c r="E237" s="9"/>
      <c r="F237" s="9"/>
    </row>
    <row r="238" spans="3:6" ht="12.75">
      <c r="C238" s="9"/>
      <c r="D238" s="9"/>
      <c r="E238" s="9"/>
      <c r="F238" s="9"/>
    </row>
    <row r="239" spans="3:6" ht="12.75">
      <c r="C239" s="9"/>
      <c r="D239" s="9"/>
      <c r="E239" s="9"/>
      <c r="F239" s="9"/>
    </row>
    <row r="240" spans="3:6" ht="12.75">
      <c r="C240" s="9"/>
      <c r="D240" s="9"/>
      <c r="E240" s="9"/>
      <c r="F240" s="9"/>
    </row>
    <row r="241" spans="3:6" ht="12.75">
      <c r="C241" s="9"/>
      <c r="D241" s="9"/>
      <c r="E241" s="9"/>
      <c r="F241" s="9"/>
    </row>
    <row r="242" spans="3:6" ht="12.75">
      <c r="C242" s="9"/>
      <c r="D242" s="9"/>
      <c r="E242" s="9"/>
      <c r="F242" s="9"/>
    </row>
    <row r="243" spans="3:6" ht="12.75">
      <c r="C243" s="9"/>
      <c r="D243" s="9"/>
      <c r="E243" s="9"/>
      <c r="F243" s="9"/>
    </row>
    <row r="244" spans="3:6" ht="12.75">
      <c r="C244" s="9"/>
      <c r="D244" s="9"/>
      <c r="E244" s="9"/>
      <c r="F244" s="9"/>
    </row>
    <row r="245" spans="3:6" ht="12.75">
      <c r="C245" s="9"/>
      <c r="D245" s="9"/>
      <c r="E245" s="9"/>
      <c r="F245" s="9"/>
    </row>
    <row r="246" spans="3:6" ht="12.75">
      <c r="C246" s="9"/>
      <c r="D246" s="9"/>
      <c r="E246" s="9"/>
      <c r="F246" s="9"/>
    </row>
    <row r="247" spans="3:6" ht="12.75">
      <c r="C247" s="9"/>
      <c r="D247" s="9"/>
      <c r="E247" s="9"/>
      <c r="F247" s="9"/>
    </row>
    <row r="248" spans="3:6" ht="12.75">
      <c r="C248" s="9"/>
      <c r="D248" s="9"/>
      <c r="E248" s="9"/>
      <c r="F248" s="9"/>
    </row>
    <row r="249" spans="3:6" ht="12.75">
      <c r="C249" s="9"/>
      <c r="D249" s="9"/>
      <c r="E249" s="9"/>
      <c r="F249" s="9"/>
    </row>
    <row r="250" spans="3:6" ht="12.75">
      <c r="C250" s="9"/>
      <c r="D250" s="9"/>
      <c r="E250" s="9"/>
      <c r="F250" s="9"/>
    </row>
    <row r="251" spans="3:6" ht="12.75">
      <c r="C251" s="9"/>
      <c r="D251" s="9"/>
      <c r="E251" s="9"/>
      <c r="F251" s="9"/>
    </row>
    <row r="252" spans="3:6" ht="12.75">
      <c r="C252" s="9"/>
      <c r="D252" s="9"/>
      <c r="E252" s="9"/>
      <c r="F252" s="9"/>
    </row>
    <row r="253" spans="3:6" ht="12.75">
      <c r="C253" s="9"/>
      <c r="D253" s="9"/>
      <c r="E253" s="9"/>
      <c r="F253" s="9"/>
    </row>
    <row r="254" spans="3:6" ht="12.75">
      <c r="C254" s="9"/>
      <c r="D254" s="9"/>
      <c r="E254" s="9"/>
      <c r="F254" s="9"/>
    </row>
    <row r="255" spans="3:6" ht="12.75">
      <c r="C255" s="9"/>
      <c r="D255" s="9"/>
      <c r="E255" s="9"/>
      <c r="F255" s="9"/>
    </row>
    <row r="256" spans="3:6" ht="12.75">
      <c r="C256" s="9"/>
      <c r="D256" s="9"/>
      <c r="E256" s="9"/>
      <c r="F256" s="9"/>
    </row>
    <row r="257" spans="3:6" ht="12.75">
      <c r="C257" s="9"/>
      <c r="D257" s="9"/>
      <c r="E257" s="9"/>
      <c r="F257" s="9"/>
    </row>
    <row r="258" spans="3:6" ht="12.75">
      <c r="C258" s="9"/>
      <c r="D258" s="9"/>
      <c r="E258" s="9"/>
      <c r="F258" s="9"/>
    </row>
    <row r="259" spans="3:6" ht="12.75">
      <c r="C259" s="9"/>
      <c r="D259" s="9"/>
      <c r="E259" s="9"/>
      <c r="F259" s="9"/>
    </row>
    <row r="260" spans="3:6" ht="12.75">
      <c r="C260" s="9"/>
      <c r="D260" s="9"/>
      <c r="E260" s="9"/>
      <c r="F260" s="9"/>
    </row>
    <row r="261" spans="3:6" ht="12.75">
      <c r="C261" s="9"/>
      <c r="D261" s="9"/>
      <c r="E261" s="9"/>
      <c r="F261" s="9"/>
    </row>
    <row r="262" spans="3:6" ht="12.75">
      <c r="C262" s="9"/>
      <c r="D262" s="9"/>
      <c r="E262" s="9"/>
      <c r="F262" s="9"/>
    </row>
    <row r="263" spans="3:6" ht="12.75">
      <c r="C263" s="9"/>
      <c r="D263" s="9"/>
      <c r="E263" s="9"/>
      <c r="F263" s="9"/>
    </row>
    <row r="264" spans="3:6" ht="12.75">
      <c r="C264" s="9"/>
      <c r="D264" s="9"/>
      <c r="E264" s="9"/>
      <c r="F264" s="9"/>
    </row>
    <row r="265" spans="3:6" ht="12.75">
      <c r="C265" s="9"/>
      <c r="D265" s="9"/>
      <c r="E265" s="9"/>
      <c r="F265" s="9"/>
    </row>
    <row r="266" spans="3:6" ht="12.75">
      <c r="C266" s="9"/>
      <c r="D266" s="9"/>
      <c r="E266" s="9"/>
      <c r="F266" s="9"/>
    </row>
    <row r="267" spans="3:6" ht="12.75">
      <c r="C267" s="9"/>
      <c r="D267" s="9"/>
      <c r="E267" s="9"/>
      <c r="F267" s="9"/>
    </row>
    <row r="268" spans="3:6" ht="12.75">
      <c r="C268" s="9"/>
      <c r="D268" s="9"/>
      <c r="E268" s="9"/>
      <c r="F268" s="9"/>
    </row>
    <row r="269" spans="3:6" ht="12.75">
      <c r="C269" s="9"/>
      <c r="D269" s="9"/>
      <c r="E269" s="9"/>
      <c r="F269" s="9"/>
    </row>
    <row r="270" spans="3:6" ht="12.75">
      <c r="C270" s="9"/>
      <c r="D270" s="9"/>
      <c r="E270" s="9"/>
      <c r="F270" s="9"/>
    </row>
    <row r="271" spans="3:6" ht="12.75">
      <c r="C271" s="9"/>
      <c r="D271" s="9"/>
      <c r="E271" s="9"/>
      <c r="F271" s="9"/>
    </row>
    <row r="272" spans="3:6" ht="12.75">
      <c r="C272" s="9"/>
      <c r="D272" s="9"/>
      <c r="E272" s="9"/>
      <c r="F272" s="9"/>
    </row>
    <row r="273" spans="3:6" ht="12.75">
      <c r="C273" s="9"/>
      <c r="D273" s="9"/>
      <c r="E273" s="9"/>
      <c r="F273" s="9"/>
    </row>
    <row r="274" spans="3:6" ht="12.75">
      <c r="C274" s="9"/>
      <c r="D274" s="9"/>
      <c r="E274" s="9"/>
      <c r="F274" s="9"/>
    </row>
    <row r="275" spans="3:6" ht="12.75">
      <c r="C275" s="9"/>
      <c r="D275" s="9"/>
      <c r="E275" s="9"/>
      <c r="F275" s="9"/>
    </row>
    <row r="276" spans="3:6" ht="12.75">
      <c r="C276" s="9"/>
      <c r="D276" s="9"/>
      <c r="E276" s="9"/>
      <c r="F276" s="9"/>
    </row>
    <row r="277" spans="3:6" ht="12.75">
      <c r="C277" s="9"/>
      <c r="D277" s="9"/>
      <c r="E277" s="9"/>
      <c r="F277" s="9"/>
    </row>
    <row r="278" spans="3:6" ht="12.75">
      <c r="C278" s="9"/>
      <c r="D278" s="9"/>
      <c r="E278" s="9"/>
      <c r="F278" s="9"/>
    </row>
    <row r="279" spans="3:6" ht="12.75">
      <c r="C279" s="9"/>
      <c r="D279" s="9"/>
      <c r="E279" s="9"/>
      <c r="F279" s="9"/>
    </row>
    <row r="280" spans="3:6" ht="12.75">
      <c r="C280" s="9"/>
      <c r="D280" s="9"/>
      <c r="E280" s="9"/>
      <c r="F280" s="9"/>
    </row>
    <row r="281" spans="3:6" ht="12.75">
      <c r="C281" s="9"/>
      <c r="D281" s="9"/>
      <c r="E281" s="9"/>
      <c r="F281" s="9"/>
    </row>
    <row r="282" spans="3:6" ht="12.75">
      <c r="C282" s="9"/>
      <c r="D282" s="9"/>
      <c r="E282" s="9"/>
      <c r="F282" s="9"/>
    </row>
    <row r="283" spans="3:6" ht="12.75">
      <c r="C283" s="9"/>
      <c r="D283" s="9"/>
      <c r="E283" s="9"/>
      <c r="F283" s="9"/>
    </row>
    <row r="284" spans="3:6" ht="12.75">
      <c r="C284" s="9"/>
      <c r="D284" s="9"/>
      <c r="E284" s="9"/>
      <c r="F284" s="9"/>
    </row>
    <row r="285" spans="3:6" ht="12.75">
      <c r="C285" s="9"/>
      <c r="D285" s="9"/>
      <c r="E285" s="9"/>
      <c r="F285" s="9"/>
    </row>
    <row r="286" spans="3:6" ht="12.75">
      <c r="C286" s="9"/>
      <c r="D286" s="9"/>
      <c r="E286" s="9"/>
      <c r="F286" s="9"/>
    </row>
    <row r="287" spans="3:6" ht="12.75">
      <c r="C287" s="9"/>
      <c r="D287" s="9"/>
      <c r="E287" s="9"/>
      <c r="F287" s="9"/>
    </row>
    <row r="288" spans="3:6" ht="12.75">
      <c r="C288" s="9"/>
      <c r="D288" s="9"/>
      <c r="E288" s="9"/>
      <c r="F288" s="9"/>
    </row>
    <row r="289" spans="3:6" ht="12.75">
      <c r="C289" s="9"/>
      <c r="D289" s="9"/>
      <c r="E289" s="9"/>
      <c r="F289" s="9"/>
    </row>
    <row r="290" spans="3:6" ht="12.75">
      <c r="C290" s="9"/>
      <c r="D290" s="9"/>
      <c r="E290" s="9"/>
      <c r="F290" s="9"/>
    </row>
    <row r="291" spans="3:6" ht="12.75">
      <c r="C291" s="9"/>
      <c r="D291" s="9"/>
      <c r="E291" s="9"/>
      <c r="F291" s="9"/>
    </row>
    <row r="292" spans="3:6" ht="12.75">
      <c r="C292" s="9"/>
      <c r="D292" s="9"/>
      <c r="E292" s="9"/>
      <c r="F292" s="9"/>
    </row>
    <row r="293" spans="3:6" ht="12.75">
      <c r="C293" s="9"/>
      <c r="D293" s="9"/>
      <c r="E293" s="9"/>
      <c r="F293" s="9"/>
    </row>
    <row r="294" spans="3:6" ht="12.75">
      <c r="C294" s="9"/>
      <c r="D294" s="9"/>
      <c r="E294" s="9"/>
      <c r="F294" s="9"/>
    </row>
    <row r="295" spans="3:6" ht="12.75">
      <c r="C295" s="9"/>
      <c r="D295" s="9"/>
      <c r="E295" s="9"/>
      <c r="F295" s="9"/>
    </row>
    <row r="296" spans="3:6" ht="12.75">
      <c r="C296" s="9"/>
      <c r="D296" s="9"/>
      <c r="E296" s="9"/>
      <c r="F296" s="9"/>
    </row>
    <row r="297" spans="3:6" ht="12.75">
      <c r="C297" s="9"/>
      <c r="D297" s="9"/>
      <c r="E297" s="9"/>
      <c r="F297" s="9"/>
    </row>
    <row r="298" spans="3:6" ht="12.75">
      <c r="C298" s="9"/>
      <c r="D298" s="9"/>
      <c r="E298" s="9"/>
      <c r="F298" s="9"/>
    </row>
    <row r="299" spans="3:6" ht="12.75">
      <c r="C299" s="9"/>
      <c r="D299" s="9"/>
      <c r="E299" s="9"/>
      <c r="F299" s="9"/>
    </row>
    <row r="300" spans="3:6" ht="12.75">
      <c r="C300" s="9"/>
      <c r="D300" s="9"/>
      <c r="E300" s="9"/>
      <c r="F300" s="9"/>
    </row>
    <row r="301" spans="3:6" ht="12.75">
      <c r="C301" s="9"/>
      <c r="D301" s="9"/>
      <c r="E301" s="9"/>
      <c r="F301" s="9"/>
    </row>
    <row r="302" spans="3:6" ht="12.75">
      <c r="C302" s="9"/>
      <c r="D302" s="9"/>
      <c r="E302" s="9"/>
      <c r="F302" s="9"/>
    </row>
    <row r="303" spans="3:6" ht="12.75">
      <c r="C303" s="9"/>
      <c r="D303" s="9"/>
      <c r="E303" s="9"/>
      <c r="F303" s="9"/>
    </row>
    <row r="304" spans="3:6" ht="12.75">
      <c r="C304" s="9"/>
      <c r="D304" s="9"/>
      <c r="E304" s="9"/>
      <c r="F304" s="9"/>
    </row>
    <row r="305" spans="3:6" ht="12.75">
      <c r="C305" s="9"/>
      <c r="D305" s="9"/>
      <c r="E305" s="9"/>
      <c r="F305" s="9"/>
    </row>
    <row r="306" spans="3:6" ht="12.75">
      <c r="C306" s="9"/>
      <c r="D306" s="9"/>
      <c r="E306" s="9"/>
      <c r="F306" s="9"/>
    </row>
    <row r="307" spans="3:6" ht="12.75">
      <c r="C307" s="9"/>
      <c r="D307" s="9"/>
      <c r="E307" s="9"/>
      <c r="F307" s="9"/>
    </row>
    <row r="308" spans="3:6" ht="12.75">
      <c r="C308" s="9"/>
      <c r="D308" s="9"/>
      <c r="E308" s="9"/>
      <c r="F308" s="9"/>
    </row>
    <row r="309" spans="3:6" ht="12.75">
      <c r="C309" s="9"/>
      <c r="D309" s="9"/>
      <c r="E309" s="9"/>
      <c r="F309" s="9"/>
    </row>
    <row r="310" spans="3:6" ht="12.75">
      <c r="C310" s="9"/>
      <c r="D310" s="9"/>
      <c r="E310" s="9"/>
      <c r="F310" s="9"/>
    </row>
    <row r="311" spans="3:6" ht="12.75">
      <c r="C311" s="9"/>
      <c r="D311" s="9"/>
      <c r="E311" s="9"/>
      <c r="F311" s="9"/>
    </row>
    <row r="312" spans="3:6" ht="12.75">
      <c r="C312" s="9"/>
      <c r="D312" s="9"/>
      <c r="E312" s="9"/>
      <c r="F312" s="9"/>
    </row>
    <row r="313" spans="3:6" ht="12.75">
      <c r="C313" s="9"/>
      <c r="D313" s="9"/>
      <c r="E313" s="9"/>
      <c r="F313" s="9"/>
    </row>
    <row r="314" spans="3:6" ht="12.75">
      <c r="C314" s="9"/>
      <c r="D314" s="9"/>
      <c r="E314" s="9"/>
      <c r="F314" s="9"/>
    </row>
    <row r="315" spans="3:6" ht="12.75">
      <c r="C315" s="9"/>
      <c r="D315" s="9"/>
      <c r="E315" s="9"/>
      <c r="F315" s="9"/>
    </row>
    <row r="316" spans="3:6" ht="12.75">
      <c r="C316" s="9"/>
      <c r="D316" s="9"/>
      <c r="E316" s="9"/>
      <c r="F316" s="9"/>
    </row>
    <row r="317" spans="3:6" ht="12.75">
      <c r="C317" s="9"/>
      <c r="D317" s="9"/>
      <c r="E317" s="9"/>
      <c r="F317" s="9"/>
    </row>
    <row r="318" spans="3:6" ht="12.75">
      <c r="C318" s="9"/>
      <c r="D318" s="9"/>
      <c r="E318" s="9"/>
      <c r="F318" s="9"/>
    </row>
    <row r="319" spans="3:6" ht="12.75">
      <c r="C319" s="9"/>
      <c r="D319" s="9"/>
      <c r="E319" s="9"/>
      <c r="F319" s="9"/>
    </row>
    <row r="320" spans="3:6" ht="12.75">
      <c r="C320" s="9"/>
      <c r="D320" s="9"/>
      <c r="E320" s="9"/>
      <c r="F320" s="9"/>
    </row>
    <row r="321" spans="3:6" ht="12.75">
      <c r="C321" s="9"/>
      <c r="D321" s="9"/>
      <c r="E321" s="9"/>
      <c r="F321" s="9"/>
    </row>
    <row r="322" spans="3:6" ht="12.75">
      <c r="C322" s="9"/>
      <c r="D322" s="9"/>
      <c r="E322" s="9"/>
      <c r="F322" s="9"/>
    </row>
    <row r="323" spans="3:6" ht="12.75">
      <c r="C323" s="9"/>
      <c r="D323" s="9"/>
      <c r="E323" s="9"/>
      <c r="F323" s="9"/>
    </row>
    <row r="324" spans="3:6" ht="12.75">
      <c r="C324" s="9"/>
      <c r="D324" s="9"/>
      <c r="E324" s="9"/>
      <c r="F324" s="9"/>
    </row>
    <row r="325" spans="3:6" ht="12.75">
      <c r="C325" s="9"/>
      <c r="D325" s="9"/>
      <c r="E325" s="9"/>
      <c r="F325" s="9"/>
    </row>
    <row r="326" spans="3:6" ht="12.75">
      <c r="C326" s="9"/>
      <c r="D326" s="9"/>
      <c r="E326" s="9"/>
      <c r="F326" s="9"/>
    </row>
    <row r="327" spans="3:6" ht="12.75">
      <c r="C327" s="9"/>
      <c r="D327" s="9"/>
      <c r="E327" s="9"/>
      <c r="F327" s="9"/>
    </row>
    <row r="328" spans="3:6" ht="12.75">
      <c r="C328" s="9"/>
      <c r="D328" s="9"/>
      <c r="E328" s="9"/>
      <c r="F328" s="9"/>
    </row>
    <row r="329" spans="3:6" ht="12.75">
      <c r="C329" s="9"/>
      <c r="D329" s="9"/>
      <c r="E329" s="9"/>
      <c r="F329" s="9"/>
    </row>
    <row r="330" spans="3:6" ht="12.75">
      <c r="C330" s="9"/>
      <c r="D330" s="9"/>
      <c r="E330" s="9"/>
      <c r="F330" s="9"/>
    </row>
    <row r="331" spans="3:6" ht="12.75">
      <c r="C331" s="9"/>
      <c r="D331" s="9"/>
      <c r="E331" s="9"/>
      <c r="F331" s="9"/>
    </row>
    <row r="332" spans="3:6" ht="12.75">
      <c r="C332" s="9"/>
      <c r="D332" s="9"/>
      <c r="E332" s="9"/>
      <c r="F332" s="9"/>
    </row>
    <row r="333" spans="3:6" ht="12.75">
      <c r="C333" s="9"/>
      <c r="D333" s="9"/>
      <c r="E333" s="9"/>
      <c r="F333" s="9"/>
    </row>
    <row r="334" spans="3:6" ht="12.75">
      <c r="C334" s="9"/>
      <c r="D334" s="9"/>
      <c r="E334" s="9"/>
      <c r="F334" s="9"/>
    </row>
    <row r="335" spans="3:6" ht="12.75">
      <c r="C335" s="9"/>
      <c r="D335" s="9"/>
      <c r="E335" s="9"/>
      <c r="F335" s="9"/>
    </row>
    <row r="336" spans="3:6" ht="12.75">
      <c r="C336" s="9"/>
      <c r="D336" s="9"/>
      <c r="E336" s="9"/>
      <c r="F336" s="9"/>
    </row>
    <row r="337" spans="3:6" ht="12.75">
      <c r="C337" s="9"/>
      <c r="D337" s="9"/>
      <c r="E337" s="9"/>
      <c r="F337" s="9"/>
    </row>
    <row r="338" spans="3:6" ht="12.75">
      <c r="C338" s="9"/>
      <c r="D338" s="9"/>
      <c r="E338" s="9"/>
      <c r="F338" s="9"/>
    </row>
    <row r="339" spans="3:6" ht="12.75">
      <c r="C339" s="9"/>
      <c r="D339" s="9"/>
      <c r="E339" s="9"/>
      <c r="F339" s="9"/>
    </row>
    <row r="340" spans="3:6" ht="12.75">
      <c r="C340" s="9"/>
      <c r="D340" s="9"/>
      <c r="E340" s="9"/>
      <c r="F340" s="9"/>
    </row>
    <row r="341" spans="3:6" ht="12.75">
      <c r="C341" s="9"/>
      <c r="D341" s="9"/>
      <c r="E341" s="9"/>
      <c r="F341" s="9"/>
    </row>
    <row r="342" spans="3:6" ht="12.75">
      <c r="C342" s="9"/>
      <c r="D342" s="9"/>
      <c r="E342" s="9"/>
      <c r="F342" s="9"/>
    </row>
    <row r="343" spans="3:6" ht="12.75">
      <c r="C343" s="9"/>
      <c r="D343" s="9"/>
      <c r="E343" s="9"/>
      <c r="F343" s="9"/>
    </row>
    <row r="344" spans="3:6" ht="12.75">
      <c r="C344" s="9"/>
      <c r="D344" s="9"/>
      <c r="E344" s="9"/>
      <c r="F344" s="9"/>
    </row>
    <row r="345" spans="3:6" ht="12.75">
      <c r="C345" s="9"/>
      <c r="D345" s="9"/>
      <c r="E345" s="9"/>
      <c r="F345" s="9"/>
    </row>
    <row r="346" spans="3:6" ht="12.75">
      <c r="C346" s="9"/>
      <c r="D346" s="9"/>
      <c r="E346" s="9"/>
      <c r="F346" s="9"/>
    </row>
    <row r="347" spans="3:6" ht="12.75">
      <c r="C347" s="9"/>
      <c r="D347" s="9"/>
      <c r="E347" s="9"/>
      <c r="F347" s="9"/>
    </row>
    <row r="348" spans="3:6" ht="12.75">
      <c r="C348" s="9"/>
      <c r="D348" s="9"/>
      <c r="E348" s="9"/>
      <c r="F348" s="9"/>
    </row>
    <row r="349" spans="3:6" ht="12.75">
      <c r="C349" s="9"/>
      <c r="D349" s="9"/>
      <c r="E349" s="9"/>
      <c r="F349" s="9"/>
    </row>
    <row r="350" spans="3:6" ht="12.75">
      <c r="C350" s="9"/>
      <c r="D350" s="9"/>
      <c r="E350" s="9"/>
      <c r="F350" s="9"/>
    </row>
    <row r="351" spans="3:6" ht="12.75">
      <c r="C351" s="9"/>
      <c r="D351" s="9"/>
      <c r="E351" s="9"/>
      <c r="F351" s="9"/>
    </row>
    <row r="352" spans="3:6" ht="12.75">
      <c r="C352" s="9"/>
      <c r="D352" s="9"/>
      <c r="E352" s="9"/>
      <c r="F352" s="9"/>
    </row>
    <row r="353" spans="3:6" ht="12.75">
      <c r="C353" s="9"/>
      <c r="D353" s="9"/>
      <c r="E353" s="9"/>
      <c r="F353" s="9"/>
    </row>
    <row r="354" spans="3:6" ht="12.75">
      <c r="C354" s="9"/>
      <c r="D354" s="9"/>
      <c r="E354" s="9"/>
      <c r="F354" s="9"/>
    </row>
    <row r="355" spans="3:6" ht="12.75">
      <c r="C355" s="9"/>
      <c r="D355" s="9"/>
      <c r="E355" s="9"/>
      <c r="F355" s="9"/>
    </row>
  </sheetData>
  <mergeCells count="1">
    <mergeCell ref="B56:G56"/>
  </mergeCells>
  <printOptions/>
  <pageMargins left="0.33" right="0.27" top="0.8" bottom="0.69" header="0.5" footer="0.5"/>
  <pageSetup fitToHeight="1" fitToWidth="1" horizontalDpi="300" verticalDpi="300" orientation="portrait" paperSize="9" scale="89" r:id="rId1"/>
</worksheet>
</file>

<file path=xl/worksheets/sheet10.xml><?xml version="1.0" encoding="utf-8"?>
<worksheet xmlns="http://schemas.openxmlformats.org/spreadsheetml/2006/main" xmlns:r="http://schemas.openxmlformats.org/officeDocument/2006/relationships">
  <dimension ref="A1:M40"/>
  <sheetViews>
    <sheetView workbookViewId="0" topLeftCell="A1">
      <selection activeCell="D6" sqref="D6"/>
    </sheetView>
  </sheetViews>
  <sheetFormatPr defaultColWidth="9.140625" defaultRowHeight="12.75"/>
  <cols>
    <col min="1" max="1" width="5.140625" style="1" customWidth="1"/>
    <col min="2" max="2" width="3.28125" style="1" customWidth="1"/>
    <col min="3" max="3" width="3.7109375" style="1" customWidth="1"/>
    <col min="4" max="4" width="16.140625" style="1" customWidth="1"/>
    <col min="5" max="5" width="9.7109375" style="1" customWidth="1"/>
    <col min="6" max="7" width="8.8515625" style="1" customWidth="1"/>
    <col min="8" max="8" width="10.57421875" style="74" customWidth="1"/>
    <col min="9" max="9" width="11.00390625" style="74" customWidth="1"/>
    <col min="10" max="10" width="2.57421875" style="74" hidden="1" customWidth="1"/>
    <col min="11" max="11" width="9.7109375" style="1" customWidth="1"/>
    <col min="12" max="12" width="9.57421875" style="1" customWidth="1"/>
    <col min="13" max="13" width="10.00390625" style="1" customWidth="1"/>
    <col min="14" max="16384" width="8.8515625" style="1" customWidth="1"/>
  </cols>
  <sheetData>
    <row r="1" spans="1:3" ht="17.25">
      <c r="A1" s="79"/>
      <c r="B1" s="79"/>
      <c r="C1" s="79"/>
    </row>
    <row r="2" spans="1:3" ht="17.25">
      <c r="A2" s="79"/>
      <c r="B2" s="79"/>
      <c r="C2" s="79"/>
    </row>
    <row r="3" spans="1:4" ht="13.5">
      <c r="A3" s="74" t="s">
        <v>196</v>
      </c>
      <c r="B3" s="74"/>
      <c r="C3" s="80"/>
      <c r="D3" s="4" t="s">
        <v>215</v>
      </c>
    </row>
    <row r="4" spans="1:3" ht="17.25">
      <c r="A4" s="79"/>
      <c r="B4" s="79"/>
      <c r="C4" s="79"/>
    </row>
    <row r="5" spans="1:13" ht="17.25" customHeight="1">
      <c r="A5" s="83"/>
      <c r="B5" s="83"/>
      <c r="C5" s="83" t="s">
        <v>241</v>
      </c>
      <c r="D5" s="186" t="s">
        <v>351</v>
      </c>
      <c r="E5" s="186"/>
      <c r="F5" s="186"/>
      <c r="G5" s="186"/>
      <c r="H5" s="186"/>
      <c r="I5" s="186"/>
      <c r="J5" s="186"/>
      <c r="K5" s="186"/>
      <c r="L5" s="186"/>
      <c r="M5" s="186"/>
    </row>
    <row r="6" spans="4:13" ht="12.75">
      <c r="D6" s="68"/>
      <c r="E6" s="68"/>
      <c r="F6" s="68"/>
      <c r="G6" s="68"/>
      <c r="H6" s="68"/>
      <c r="I6" s="68"/>
      <c r="J6" s="68"/>
      <c r="K6" s="68"/>
      <c r="L6" s="68"/>
      <c r="M6" s="68"/>
    </row>
    <row r="7" spans="4:12" ht="12.75" customHeight="1">
      <c r="D7" s="1" t="s">
        <v>244</v>
      </c>
      <c r="H7" s="81"/>
      <c r="I7" s="81"/>
      <c r="J7" s="81"/>
      <c r="K7" s="82"/>
      <c r="L7" s="82"/>
    </row>
    <row r="8" spans="4:13" s="84" customFormat="1" ht="12.75" customHeight="1">
      <c r="D8" s="85"/>
      <c r="E8" s="86" t="s">
        <v>61</v>
      </c>
      <c r="F8" s="86" t="s">
        <v>73</v>
      </c>
      <c r="G8" s="86" t="s">
        <v>74</v>
      </c>
      <c r="H8" s="87" t="s">
        <v>75</v>
      </c>
      <c r="I8" s="187" t="s">
        <v>76</v>
      </c>
      <c r="J8" s="188"/>
      <c r="K8" s="87" t="s">
        <v>77</v>
      </c>
      <c r="L8" s="87" t="s">
        <v>78</v>
      </c>
      <c r="M8" s="86" t="s">
        <v>79</v>
      </c>
    </row>
    <row r="9" spans="4:13" s="84" customFormat="1" ht="12.75" customHeight="1">
      <c r="D9" s="88" t="s">
        <v>56</v>
      </c>
      <c r="E9" s="89" t="s">
        <v>63</v>
      </c>
      <c r="F9" s="89" t="s">
        <v>80</v>
      </c>
      <c r="G9" s="89" t="s">
        <v>81</v>
      </c>
      <c r="H9" s="90" t="s">
        <v>81</v>
      </c>
      <c r="I9" s="184" t="s">
        <v>81</v>
      </c>
      <c r="J9" s="185"/>
      <c r="K9" s="90" t="s">
        <v>82</v>
      </c>
      <c r="L9" s="90"/>
      <c r="M9" s="89" t="s">
        <v>83</v>
      </c>
    </row>
    <row r="10" spans="4:13" s="84" customFormat="1" ht="12.75" customHeight="1">
      <c r="D10" s="91"/>
      <c r="E10" s="92" t="s">
        <v>36</v>
      </c>
      <c r="F10" s="92" t="s">
        <v>36</v>
      </c>
      <c r="G10" s="92" t="s">
        <v>36</v>
      </c>
      <c r="H10" s="86" t="s">
        <v>36</v>
      </c>
      <c r="I10" s="93" t="s">
        <v>36</v>
      </c>
      <c r="J10" s="94" t="s">
        <v>36</v>
      </c>
      <c r="K10" s="92" t="s">
        <v>36</v>
      </c>
      <c r="L10" s="92" t="s">
        <v>36</v>
      </c>
      <c r="M10" s="92" t="s">
        <v>36</v>
      </c>
    </row>
    <row r="11" spans="4:13" s="97" customFormat="1" ht="12.75" customHeight="1">
      <c r="D11" s="95"/>
      <c r="E11" s="96"/>
      <c r="F11" s="96"/>
      <c r="G11" s="96"/>
      <c r="H11" s="96"/>
      <c r="I11" s="162"/>
      <c r="J11" s="179"/>
      <c r="K11" s="96"/>
      <c r="L11" s="96"/>
      <c r="M11" s="96"/>
    </row>
    <row r="12" spans="4:13" s="97" customFormat="1" ht="12.75" customHeight="1">
      <c r="D12" s="95" t="s">
        <v>84</v>
      </c>
      <c r="E12" s="96"/>
      <c r="F12" s="96"/>
      <c r="G12" s="96"/>
      <c r="H12" s="96"/>
      <c r="I12" s="162"/>
      <c r="J12" s="179"/>
      <c r="K12" s="96"/>
      <c r="L12" s="96"/>
      <c r="M12" s="96"/>
    </row>
    <row r="13" spans="4:13" s="97" customFormat="1" ht="12.75" customHeight="1">
      <c r="D13" s="95" t="s">
        <v>85</v>
      </c>
      <c r="E13" s="96"/>
      <c r="F13" s="96"/>
      <c r="G13" s="96"/>
      <c r="H13" s="96"/>
      <c r="I13" s="162"/>
      <c r="J13" s="179"/>
      <c r="K13" s="96"/>
      <c r="L13" s="96"/>
      <c r="M13" s="96"/>
    </row>
    <row r="14" spans="4:13" s="97" customFormat="1" ht="12.75" customHeight="1">
      <c r="D14" s="95" t="s">
        <v>86</v>
      </c>
      <c r="E14" s="98">
        <v>121141</v>
      </c>
      <c r="F14" s="98">
        <v>33566</v>
      </c>
      <c r="G14" s="98">
        <v>23204</v>
      </c>
      <c r="H14" s="99">
        <v>33971</v>
      </c>
      <c r="I14" s="99">
        <v>30400</v>
      </c>
      <c r="J14" s="100">
        <v>0</v>
      </c>
      <c r="K14" s="98">
        <v>0</v>
      </c>
      <c r="L14" s="98">
        <v>0</v>
      </c>
      <c r="M14" s="98">
        <v>0</v>
      </c>
    </row>
    <row r="15" spans="4:13" s="97" customFormat="1" ht="12.75" customHeight="1">
      <c r="D15" s="95" t="s">
        <v>87</v>
      </c>
      <c r="E15" s="98">
        <v>398114</v>
      </c>
      <c r="F15" s="98">
        <v>184374</v>
      </c>
      <c r="G15" s="98">
        <v>114852</v>
      </c>
      <c r="H15" s="99">
        <v>68488</v>
      </c>
      <c r="I15" s="99">
        <v>30400</v>
      </c>
      <c r="J15" s="100">
        <v>0</v>
      </c>
      <c r="K15" s="98">
        <v>0</v>
      </c>
      <c r="L15" s="98">
        <v>0</v>
      </c>
      <c r="M15" s="98">
        <v>0</v>
      </c>
    </row>
    <row r="16" spans="4:13" s="97" customFormat="1" ht="12.75" customHeight="1">
      <c r="D16" s="95"/>
      <c r="E16" s="98"/>
      <c r="F16" s="98"/>
      <c r="G16" s="98"/>
      <c r="H16" s="99"/>
      <c r="I16" s="99"/>
      <c r="J16" s="100"/>
      <c r="K16" s="98"/>
      <c r="L16" s="98"/>
      <c r="M16" s="98"/>
    </row>
    <row r="17" spans="4:13" s="97" customFormat="1" ht="12.75" customHeight="1">
      <c r="D17" s="95" t="s">
        <v>88</v>
      </c>
      <c r="E17" s="98"/>
      <c r="F17" s="98"/>
      <c r="G17" s="98"/>
      <c r="H17" s="99"/>
      <c r="I17" s="99"/>
      <c r="J17" s="100"/>
      <c r="K17" s="98"/>
      <c r="L17" s="98"/>
      <c r="M17" s="98"/>
    </row>
    <row r="18" spans="4:13" s="97" customFormat="1" ht="12.75" customHeight="1">
      <c r="D18" s="95" t="s">
        <v>89</v>
      </c>
      <c r="E18" s="98"/>
      <c r="F18" s="98"/>
      <c r="G18" s="98"/>
      <c r="H18" s="99"/>
      <c r="I18" s="99"/>
      <c r="J18" s="100"/>
      <c r="K18" s="98"/>
      <c r="L18" s="98"/>
      <c r="M18" s="98"/>
    </row>
    <row r="19" spans="4:13" s="97" customFormat="1" ht="12.75" customHeight="1">
      <c r="D19" s="95" t="s">
        <v>86</v>
      </c>
      <c r="E19" s="98">
        <v>0</v>
      </c>
      <c r="F19" s="98">
        <v>0</v>
      </c>
      <c r="G19" s="98">
        <v>0</v>
      </c>
      <c r="H19" s="99">
        <v>0</v>
      </c>
      <c r="I19" s="99">
        <v>0</v>
      </c>
      <c r="J19" s="100">
        <v>0</v>
      </c>
      <c r="K19" s="98">
        <v>0</v>
      </c>
      <c r="L19" s="98">
        <v>0</v>
      </c>
      <c r="M19" s="98">
        <v>0</v>
      </c>
    </row>
    <row r="20" spans="4:13" s="97" customFormat="1" ht="12.75" customHeight="1">
      <c r="D20" s="95" t="s">
        <v>34</v>
      </c>
      <c r="E20" s="98">
        <v>0</v>
      </c>
      <c r="F20" s="98">
        <v>0</v>
      </c>
      <c r="G20" s="98">
        <v>0</v>
      </c>
      <c r="H20" s="99">
        <v>0</v>
      </c>
      <c r="I20" s="99">
        <v>0</v>
      </c>
      <c r="J20" s="100">
        <v>0</v>
      </c>
      <c r="K20" s="98">
        <v>0</v>
      </c>
      <c r="L20" s="98">
        <v>0</v>
      </c>
      <c r="M20" s="98">
        <v>0</v>
      </c>
    </row>
    <row r="21" spans="4:13" s="97" customFormat="1" ht="12.75" customHeight="1">
      <c r="D21" s="95" t="s">
        <v>87</v>
      </c>
      <c r="E21" s="98">
        <v>0</v>
      </c>
      <c r="F21" s="98">
        <v>0</v>
      </c>
      <c r="G21" s="98">
        <v>0</v>
      </c>
      <c r="H21" s="99">
        <v>0</v>
      </c>
      <c r="I21" s="99">
        <v>0</v>
      </c>
      <c r="J21" s="100">
        <v>0</v>
      </c>
      <c r="K21" s="98">
        <v>0</v>
      </c>
      <c r="L21" s="98">
        <v>0</v>
      </c>
      <c r="M21" s="98">
        <v>0</v>
      </c>
    </row>
    <row r="22" spans="4:13" s="97" customFormat="1" ht="12.75" customHeight="1">
      <c r="D22" s="95"/>
      <c r="E22" s="98"/>
      <c r="F22" s="98"/>
      <c r="G22" s="98"/>
      <c r="H22" s="99"/>
      <c r="I22" s="99"/>
      <c r="J22" s="100"/>
      <c r="K22" s="98"/>
      <c r="L22" s="98"/>
      <c r="M22" s="98"/>
    </row>
    <row r="23" spans="4:13" s="97" customFormat="1" ht="12.75" customHeight="1">
      <c r="D23" s="95"/>
      <c r="E23" s="98"/>
      <c r="F23" s="98"/>
      <c r="G23" s="98"/>
      <c r="H23" s="99"/>
      <c r="I23" s="101"/>
      <c r="J23" s="102"/>
      <c r="K23" s="98"/>
      <c r="L23" s="98"/>
      <c r="M23" s="98"/>
    </row>
    <row r="24" spans="4:13" s="97" customFormat="1" ht="12.75" customHeight="1">
      <c r="D24" s="95"/>
      <c r="E24" s="98"/>
      <c r="F24" s="98"/>
      <c r="G24" s="98"/>
      <c r="H24" s="98"/>
      <c r="I24" s="180"/>
      <c r="J24" s="181"/>
      <c r="K24" s="98"/>
      <c r="L24" s="98"/>
      <c r="M24" s="98"/>
    </row>
    <row r="25" spans="4:13" s="97" customFormat="1" ht="12.75" customHeight="1">
      <c r="D25" s="103" t="s">
        <v>72</v>
      </c>
      <c r="E25" s="104">
        <f>SUM(E11:E24)</f>
        <v>519255</v>
      </c>
      <c r="F25" s="104">
        <f aca="true" t="shared" si="0" ref="F25:M25">SUM(F11:F24)</f>
        <v>217940</v>
      </c>
      <c r="G25" s="104">
        <f t="shared" si="0"/>
        <v>138056</v>
      </c>
      <c r="H25" s="104">
        <f t="shared" si="0"/>
        <v>102459</v>
      </c>
      <c r="I25" s="182">
        <f t="shared" si="0"/>
        <v>60800</v>
      </c>
      <c r="J25" s="183">
        <f t="shared" si="0"/>
        <v>0</v>
      </c>
      <c r="K25" s="104">
        <f t="shared" si="0"/>
        <v>0</v>
      </c>
      <c r="L25" s="104">
        <f t="shared" si="0"/>
        <v>0</v>
      </c>
      <c r="M25" s="104">
        <f t="shared" si="0"/>
        <v>0</v>
      </c>
    </row>
    <row r="26" spans="8:12" ht="12.75" customHeight="1">
      <c r="H26" s="81"/>
      <c r="I26" s="81"/>
      <c r="J26" s="81"/>
      <c r="K26" s="82"/>
      <c r="L26" s="82"/>
    </row>
    <row r="27" spans="4:13" ht="25.5" customHeight="1">
      <c r="D27" s="161" t="s">
        <v>90</v>
      </c>
      <c r="E27" s="161"/>
      <c r="F27" s="161"/>
      <c r="G27" s="161"/>
      <c r="H27" s="161"/>
      <c r="I27" s="161"/>
      <c r="J27" s="161"/>
      <c r="K27" s="161"/>
      <c r="L27" s="161"/>
      <c r="M27" s="161"/>
    </row>
    <row r="28" spans="8:12" ht="12.75" customHeight="1">
      <c r="H28" s="81"/>
      <c r="I28" s="81"/>
      <c r="J28" s="81"/>
      <c r="K28" s="82"/>
      <c r="L28" s="82"/>
    </row>
    <row r="29" spans="4:12" ht="12.75" customHeight="1">
      <c r="D29" s="106" t="s">
        <v>242</v>
      </c>
      <c r="H29" s="81"/>
      <c r="I29" s="81"/>
      <c r="J29" s="81"/>
      <c r="K29" s="82"/>
      <c r="L29" s="82"/>
    </row>
    <row r="30" spans="4:13" ht="65.25" customHeight="1">
      <c r="D30" s="160" t="s">
        <v>22</v>
      </c>
      <c r="E30" s="160"/>
      <c r="F30" s="160"/>
      <c r="G30" s="160"/>
      <c r="H30" s="160"/>
      <c r="I30" s="160"/>
      <c r="J30" s="160"/>
      <c r="K30" s="160"/>
      <c r="L30" s="160"/>
      <c r="M30" s="160"/>
    </row>
    <row r="31" spans="4:13" ht="12.75" customHeight="1">
      <c r="D31" s="163"/>
      <c r="E31" s="163"/>
      <c r="F31" s="163"/>
      <c r="G31" s="163"/>
      <c r="H31" s="163"/>
      <c r="I31" s="163"/>
      <c r="J31" s="163"/>
      <c r="K31" s="163"/>
      <c r="L31" s="163"/>
      <c r="M31" s="163"/>
    </row>
    <row r="32" spans="4:13" ht="12.75" customHeight="1">
      <c r="D32" s="63"/>
      <c r="E32" s="63"/>
      <c r="F32" s="63"/>
      <c r="G32" s="63"/>
      <c r="H32" s="63"/>
      <c r="I32" s="63"/>
      <c r="J32" s="63"/>
      <c r="K32" s="63"/>
      <c r="L32" s="63"/>
      <c r="M32" s="63"/>
    </row>
    <row r="33" spans="4:12" ht="12.75" customHeight="1">
      <c r="D33" s="106" t="s">
        <v>91</v>
      </c>
      <c r="H33" s="81"/>
      <c r="I33" s="81"/>
      <c r="J33" s="81"/>
      <c r="K33" s="82"/>
      <c r="L33" s="82"/>
    </row>
    <row r="34" spans="4:13" ht="51.75" customHeight="1">
      <c r="D34" s="161" t="s">
        <v>231</v>
      </c>
      <c r="E34" s="161"/>
      <c r="F34" s="161"/>
      <c r="G34" s="161"/>
      <c r="H34" s="161"/>
      <c r="I34" s="161"/>
      <c r="J34" s="161"/>
      <c r="K34" s="161"/>
      <c r="L34" s="161"/>
      <c r="M34" s="161"/>
    </row>
    <row r="35" spans="4:13" ht="12.75" customHeight="1">
      <c r="D35" s="163"/>
      <c r="E35" s="163"/>
      <c r="F35" s="163"/>
      <c r="G35" s="163"/>
      <c r="H35" s="163"/>
      <c r="I35" s="163"/>
      <c r="J35" s="163"/>
      <c r="K35" s="163"/>
      <c r="L35" s="163"/>
      <c r="M35" s="163"/>
    </row>
    <row r="37" ht="12.75">
      <c r="D37" s="106" t="s">
        <v>243</v>
      </c>
    </row>
    <row r="38" spans="4:13" ht="39" customHeight="1">
      <c r="D38" s="161" t="s">
        <v>142</v>
      </c>
      <c r="E38" s="161"/>
      <c r="F38" s="161"/>
      <c r="G38" s="161"/>
      <c r="H38" s="161"/>
      <c r="I38" s="161"/>
      <c r="J38" s="161"/>
      <c r="K38" s="161"/>
      <c r="L38" s="161"/>
      <c r="M38" s="161"/>
    </row>
    <row r="39" spans="4:13" ht="12.75">
      <c r="D39" s="163"/>
      <c r="E39" s="163"/>
      <c r="F39" s="163"/>
      <c r="G39" s="163"/>
      <c r="H39" s="163"/>
      <c r="I39" s="163"/>
      <c r="J39" s="163"/>
      <c r="K39" s="163"/>
      <c r="L39" s="163"/>
      <c r="M39" s="163"/>
    </row>
    <row r="40" spans="4:13" ht="51" customHeight="1">
      <c r="D40" s="161" t="s">
        <v>144</v>
      </c>
      <c r="E40" s="161"/>
      <c r="F40" s="161"/>
      <c r="G40" s="161"/>
      <c r="H40" s="161"/>
      <c r="I40" s="161"/>
      <c r="J40" s="161"/>
      <c r="K40" s="161"/>
      <c r="L40" s="161"/>
      <c r="M40" s="161"/>
    </row>
  </sheetData>
  <mergeCells count="16">
    <mergeCell ref="I9:J9"/>
    <mergeCell ref="I11:J11"/>
    <mergeCell ref="D5:M5"/>
    <mergeCell ref="I8:J8"/>
    <mergeCell ref="I12:J12"/>
    <mergeCell ref="I13:J13"/>
    <mergeCell ref="I24:J24"/>
    <mergeCell ref="I25:J25"/>
    <mergeCell ref="D30:M30"/>
    <mergeCell ref="D31:M31"/>
    <mergeCell ref="D27:M27"/>
    <mergeCell ref="D40:M40"/>
    <mergeCell ref="D38:M38"/>
    <mergeCell ref="D35:M35"/>
    <mergeCell ref="D34:M34"/>
    <mergeCell ref="D39:M39"/>
  </mergeCells>
  <printOptions/>
  <pageMargins left="0.2362204724409449" right="0.2362204724409449" top="0.984251968503937" bottom="0.984251968503937" header="0.5118110236220472" footer="0.5118110236220472"/>
  <pageSetup horizontalDpi="300" verticalDpi="300" orientation="portrait" paperSize="9" scale="90" r:id="rId1"/>
</worksheet>
</file>

<file path=xl/worksheets/sheet11.xml><?xml version="1.0" encoding="utf-8"?>
<worksheet xmlns="http://schemas.openxmlformats.org/spreadsheetml/2006/main" xmlns:r="http://schemas.openxmlformats.org/officeDocument/2006/relationships">
  <dimension ref="A1:K149"/>
  <sheetViews>
    <sheetView workbookViewId="0" topLeftCell="A8">
      <selection activeCell="G16" sqref="G16"/>
    </sheetView>
  </sheetViews>
  <sheetFormatPr defaultColWidth="9.140625" defaultRowHeight="12.75"/>
  <cols>
    <col min="1" max="1" width="5.140625" style="5" customWidth="1"/>
    <col min="2" max="2" width="4.7109375" style="5" customWidth="1"/>
    <col min="3" max="3" width="4.28125" style="5" customWidth="1"/>
    <col min="4" max="4" width="8.8515625" style="5" customWidth="1"/>
    <col min="5" max="5" width="9.00390625" style="5" customWidth="1"/>
    <col min="6" max="10" width="8.8515625" style="5" customWidth="1"/>
    <col min="11" max="11" width="10.7109375" style="5" customWidth="1"/>
    <col min="12" max="16384" width="8.8515625" style="5" customWidth="1"/>
  </cols>
  <sheetData>
    <row r="1" spans="2:8" ht="15">
      <c r="B1" s="108"/>
      <c r="C1" s="108"/>
      <c r="D1" s="108"/>
      <c r="E1" s="108"/>
      <c r="F1" s="108"/>
      <c r="G1" s="108"/>
      <c r="H1" s="108"/>
    </row>
    <row r="3" ht="13.5">
      <c r="B3" s="4"/>
    </row>
    <row r="4" ht="13.5">
      <c r="B4" s="4"/>
    </row>
    <row r="5" spans="1:7" ht="13.5">
      <c r="A5" s="5" t="s">
        <v>196</v>
      </c>
      <c r="B5" s="172" t="s">
        <v>215</v>
      </c>
      <c r="C5" s="172"/>
      <c r="D5" s="172"/>
      <c r="E5" s="172"/>
      <c r="F5" s="172"/>
      <c r="G5" s="172"/>
    </row>
    <row r="7" spans="2:11" ht="57.75" customHeight="1">
      <c r="B7" s="63" t="s">
        <v>118</v>
      </c>
      <c r="C7" s="167" t="s">
        <v>23</v>
      </c>
      <c r="D7" s="167"/>
      <c r="E7" s="167"/>
      <c r="F7" s="167"/>
      <c r="G7" s="167"/>
      <c r="H7" s="167"/>
      <c r="I7" s="167"/>
      <c r="J7" s="167"/>
      <c r="K7" s="167"/>
    </row>
    <row r="8" spans="2:11" ht="15" customHeight="1">
      <c r="B8" s="1"/>
      <c r="C8" s="63"/>
      <c r="D8" s="63"/>
      <c r="E8" s="63"/>
      <c r="F8" s="63"/>
      <c r="G8" s="63"/>
      <c r="H8" s="63"/>
      <c r="I8" s="63"/>
      <c r="J8" s="63"/>
      <c r="K8" s="63"/>
    </row>
    <row r="9" spans="2:11" ht="15" customHeight="1">
      <c r="B9" s="1"/>
      <c r="C9" s="63"/>
      <c r="D9" s="63"/>
      <c r="E9" s="63"/>
      <c r="F9" s="63"/>
      <c r="G9" s="63"/>
      <c r="H9" s="63"/>
      <c r="I9" s="63"/>
      <c r="J9" s="63"/>
      <c r="K9" s="63"/>
    </row>
    <row r="11" spans="1:7" ht="13.5">
      <c r="A11" s="5" t="s">
        <v>197</v>
      </c>
      <c r="B11" s="168" t="s">
        <v>216</v>
      </c>
      <c r="C11" s="168"/>
      <c r="D11" s="168"/>
      <c r="E11" s="168"/>
      <c r="F11" s="168"/>
      <c r="G11" s="168"/>
    </row>
    <row r="12" ht="13.5">
      <c r="B12" s="4"/>
    </row>
    <row r="13" spans="2:11" ht="15" customHeight="1">
      <c r="B13" s="167" t="s">
        <v>371</v>
      </c>
      <c r="C13" s="167"/>
      <c r="D13" s="167"/>
      <c r="E13" s="167"/>
      <c r="F13" s="167"/>
      <c r="G13" s="167"/>
      <c r="H13" s="167"/>
      <c r="I13" s="167"/>
      <c r="J13" s="167"/>
      <c r="K13" s="167"/>
    </row>
    <row r="14" ht="13.5">
      <c r="B14" s="1" t="s">
        <v>367</v>
      </c>
    </row>
    <row r="15" ht="13.5">
      <c r="B15" s="1" t="s">
        <v>368</v>
      </c>
    </row>
    <row r="16" ht="13.5">
      <c r="B16" s="1" t="s">
        <v>369</v>
      </c>
    </row>
    <row r="17" ht="13.5">
      <c r="B17" s="1" t="s">
        <v>370</v>
      </c>
    </row>
    <row r="18" ht="13.5">
      <c r="B18" s="1" t="s">
        <v>372</v>
      </c>
    </row>
    <row r="21" spans="2:11" ht="51.75" customHeight="1">
      <c r="B21" s="167" t="s">
        <v>356</v>
      </c>
      <c r="C21" s="167"/>
      <c r="D21" s="167"/>
      <c r="E21" s="167"/>
      <c r="F21" s="167"/>
      <c r="G21" s="167"/>
      <c r="H21" s="167"/>
      <c r="I21" s="167"/>
      <c r="J21" s="167"/>
      <c r="K21" s="167"/>
    </row>
    <row r="22" spans="2:11" ht="15" customHeight="1">
      <c r="B22" s="157"/>
      <c r="C22" s="157"/>
      <c r="D22" s="157"/>
      <c r="E22" s="157"/>
      <c r="F22" s="157"/>
      <c r="G22" s="157"/>
      <c r="H22" s="157"/>
      <c r="I22" s="157"/>
      <c r="J22" s="157"/>
      <c r="K22" s="157"/>
    </row>
    <row r="23" spans="2:11" ht="39.75" customHeight="1">
      <c r="B23" s="167" t="s">
        <v>357</v>
      </c>
      <c r="C23" s="167"/>
      <c r="D23" s="167"/>
      <c r="E23" s="167"/>
      <c r="F23" s="167"/>
      <c r="G23" s="167"/>
      <c r="H23" s="167"/>
      <c r="I23" s="167"/>
      <c r="J23" s="167"/>
      <c r="K23" s="167"/>
    </row>
    <row r="24" spans="2:11" ht="27.75" customHeight="1">
      <c r="B24" s="63"/>
      <c r="C24" s="63"/>
      <c r="D24" s="63"/>
      <c r="E24" s="63"/>
      <c r="F24" s="63"/>
      <c r="G24" s="63"/>
      <c r="H24" s="63"/>
      <c r="I24" s="63"/>
      <c r="J24" s="63"/>
      <c r="K24" s="63"/>
    </row>
    <row r="25" spans="1:6" ht="13.5">
      <c r="A25" s="5" t="s">
        <v>198</v>
      </c>
      <c r="B25" s="168" t="s">
        <v>204</v>
      </c>
      <c r="C25" s="168"/>
      <c r="D25" s="168"/>
      <c r="E25" s="168"/>
      <c r="F25" s="168"/>
    </row>
    <row r="27" spans="2:11" ht="27" customHeight="1">
      <c r="B27" s="167" t="s">
        <v>295</v>
      </c>
      <c r="C27" s="167"/>
      <c r="D27" s="167"/>
      <c r="E27" s="167"/>
      <c r="F27" s="167"/>
      <c r="G27" s="167"/>
      <c r="H27" s="167"/>
      <c r="I27" s="167"/>
      <c r="J27" s="167"/>
      <c r="K27" s="167"/>
    </row>
    <row r="29" spans="2:11" ht="13.5">
      <c r="B29" s="45"/>
      <c r="C29" s="45"/>
      <c r="D29" s="45"/>
      <c r="E29" s="45"/>
      <c r="F29" s="45"/>
      <c r="G29" s="45"/>
      <c r="H29" s="45"/>
      <c r="I29" s="45"/>
      <c r="J29" s="45"/>
      <c r="K29" s="45"/>
    </row>
    <row r="30" spans="2:11" ht="13.5">
      <c r="B30" s="45"/>
      <c r="C30" s="45"/>
      <c r="D30" s="45"/>
      <c r="E30" s="45"/>
      <c r="F30" s="45"/>
      <c r="G30" s="45"/>
      <c r="H30" s="45"/>
      <c r="I30" s="45"/>
      <c r="J30" s="45"/>
      <c r="K30" s="45"/>
    </row>
    <row r="31" spans="2:11" ht="13.5">
      <c r="B31" s="45"/>
      <c r="C31" s="45"/>
      <c r="D31" s="45"/>
      <c r="E31" s="45"/>
      <c r="F31" s="45"/>
      <c r="G31" s="45"/>
      <c r="H31" s="45"/>
      <c r="I31" s="45"/>
      <c r="J31" s="45"/>
      <c r="K31" s="45"/>
    </row>
    <row r="32" spans="2:11" ht="13.5">
      <c r="B32" s="45"/>
      <c r="C32" s="45"/>
      <c r="D32" s="45"/>
      <c r="E32" s="45"/>
      <c r="F32" s="45"/>
      <c r="G32" s="45"/>
      <c r="H32" s="45"/>
      <c r="I32" s="45"/>
      <c r="J32" s="45"/>
      <c r="K32" s="45"/>
    </row>
    <row r="33" spans="2:11" ht="13.5">
      <c r="B33" s="45"/>
      <c r="C33" s="45"/>
      <c r="D33" s="45"/>
      <c r="E33" s="45"/>
      <c r="F33" s="45"/>
      <c r="G33" s="45"/>
      <c r="H33" s="45"/>
      <c r="I33" s="45"/>
      <c r="J33" s="45"/>
      <c r="K33" s="45"/>
    </row>
    <row r="34" spans="2:11" ht="13.5">
      <c r="B34" s="45"/>
      <c r="C34" s="45"/>
      <c r="D34" s="45"/>
      <c r="E34" s="45"/>
      <c r="F34" s="45"/>
      <c r="G34" s="45"/>
      <c r="H34" s="45"/>
      <c r="I34" s="45"/>
      <c r="J34" s="45"/>
      <c r="K34" s="45"/>
    </row>
    <row r="35" spans="2:11" ht="13.5">
      <c r="B35" s="45"/>
      <c r="C35" s="45"/>
      <c r="D35" s="45"/>
      <c r="E35" s="45"/>
      <c r="F35" s="45"/>
      <c r="G35" s="45"/>
      <c r="H35" s="45"/>
      <c r="I35" s="45"/>
      <c r="J35" s="45"/>
      <c r="K35" s="45"/>
    </row>
    <row r="36" spans="2:11" ht="13.5">
      <c r="B36" s="45"/>
      <c r="C36" s="45"/>
      <c r="D36" s="45"/>
      <c r="E36" s="45"/>
      <c r="F36" s="45"/>
      <c r="G36" s="45"/>
      <c r="H36" s="45"/>
      <c r="I36" s="45"/>
      <c r="J36" s="45"/>
      <c r="K36" s="45"/>
    </row>
    <row r="37" spans="2:11" ht="13.5">
      <c r="B37" s="45"/>
      <c r="C37" s="45"/>
      <c r="D37" s="45"/>
      <c r="E37" s="45"/>
      <c r="F37" s="45"/>
      <c r="G37" s="45"/>
      <c r="H37" s="45"/>
      <c r="I37" s="45"/>
      <c r="J37" s="45"/>
      <c r="K37" s="45"/>
    </row>
    <row r="38" spans="2:11" ht="13.5">
      <c r="B38" s="45"/>
      <c r="C38" s="45"/>
      <c r="D38" s="45"/>
      <c r="E38" s="45"/>
      <c r="F38" s="45"/>
      <c r="G38" s="45"/>
      <c r="H38" s="45"/>
      <c r="I38" s="45"/>
      <c r="J38" s="45"/>
      <c r="K38" s="45"/>
    </row>
    <row r="39" spans="2:11" ht="13.5">
      <c r="B39" s="45"/>
      <c r="C39" s="45"/>
      <c r="D39" s="45"/>
      <c r="E39" s="45"/>
      <c r="F39" s="45"/>
      <c r="G39" s="45"/>
      <c r="H39" s="45"/>
      <c r="I39" s="45"/>
      <c r="J39" s="45"/>
      <c r="K39" s="45"/>
    </row>
    <row r="40" spans="2:11" ht="13.5">
      <c r="B40" s="45"/>
      <c r="C40" s="45"/>
      <c r="D40" s="45"/>
      <c r="E40" s="45"/>
      <c r="F40" s="45"/>
      <c r="G40" s="45"/>
      <c r="H40" s="45"/>
      <c r="I40" s="45"/>
      <c r="J40" s="45"/>
      <c r="K40" s="45"/>
    </row>
    <row r="41" spans="2:11" ht="13.5">
      <c r="B41" s="45"/>
      <c r="C41" s="45"/>
      <c r="D41" s="45"/>
      <c r="E41" s="45"/>
      <c r="F41" s="45"/>
      <c r="G41" s="45"/>
      <c r="H41" s="45"/>
      <c r="I41" s="45"/>
      <c r="J41" s="45"/>
      <c r="K41" s="45"/>
    </row>
    <row r="42" spans="2:11" ht="13.5">
      <c r="B42" s="45"/>
      <c r="C42" s="45"/>
      <c r="D42" s="45"/>
      <c r="E42" s="45"/>
      <c r="F42" s="45"/>
      <c r="G42" s="45"/>
      <c r="H42" s="45"/>
      <c r="I42" s="45"/>
      <c r="J42" s="45"/>
      <c r="K42" s="45"/>
    </row>
    <row r="43" spans="2:11" ht="13.5">
      <c r="B43" s="45"/>
      <c r="C43" s="45"/>
      <c r="D43" s="45"/>
      <c r="E43" s="45"/>
      <c r="F43" s="45"/>
      <c r="G43" s="45"/>
      <c r="H43" s="45"/>
      <c r="I43" s="45"/>
      <c r="J43" s="45"/>
      <c r="K43" s="45"/>
    </row>
    <row r="44" spans="2:11" ht="13.5">
      <c r="B44" s="45"/>
      <c r="C44" s="45"/>
      <c r="D44" s="45"/>
      <c r="E44" s="45"/>
      <c r="F44" s="45"/>
      <c r="G44" s="45"/>
      <c r="H44" s="45"/>
      <c r="I44" s="45"/>
      <c r="J44" s="45"/>
      <c r="K44" s="45"/>
    </row>
    <row r="45" spans="2:11" ht="13.5">
      <c r="B45" s="45"/>
      <c r="C45" s="45"/>
      <c r="D45" s="45"/>
      <c r="E45" s="45"/>
      <c r="F45" s="45"/>
      <c r="G45" s="45"/>
      <c r="H45" s="45"/>
      <c r="I45" s="45"/>
      <c r="J45" s="45"/>
      <c r="K45" s="45"/>
    </row>
    <row r="46" spans="2:11" ht="13.5">
      <c r="B46" s="45"/>
      <c r="C46" s="45"/>
      <c r="D46" s="45"/>
      <c r="E46" s="45"/>
      <c r="F46" s="45"/>
      <c r="G46" s="45"/>
      <c r="H46" s="45"/>
      <c r="I46" s="45"/>
      <c r="J46" s="45"/>
      <c r="K46" s="45"/>
    </row>
    <row r="47" spans="2:11" ht="13.5">
      <c r="B47" s="45"/>
      <c r="C47" s="45"/>
      <c r="D47" s="45"/>
      <c r="E47" s="45"/>
      <c r="F47" s="45"/>
      <c r="G47" s="45"/>
      <c r="H47" s="45"/>
      <c r="I47" s="45"/>
      <c r="J47" s="45"/>
      <c r="K47" s="45"/>
    </row>
    <row r="48" spans="2:11" ht="13.5">
      <c r="B48" s="45"/>
      <c r="C48" s="45"/>
      <c r="D48" s="45"/>
      <c r="E48" s="45"/>
      <c r="F48" s="45"/>
      <c r="G48" s="45"/>
      <c r="H48" s="45"/>
      <c r="I48" s="45"/>
      <c r="J48" s="45"/>
      <c r="K48" s="45"/>
    </row>
    <row r="49" spans="2:11" ht="13.5">
      <c r="B49" s="45"/>
      <c r="C49" s="45"/>
      <c r="D49" s="45"/>
      <c r="E49" s="45"/>
      <c r="F49" s="45"/>
      <c r="G49" s="45"/>
      <c r="H49" s="45"/>
      <c r="I49" s="45"/>
      <c r="J49" s="45"/>
      <c r="K49" s="45"/>
    </row>
    <row r="50" spans="2:11" ht="13.5">
      <c r="B50" s="45"/>
      <c r="C50" s="45"/>
      <c r="D50" s="45"/>
      <c r="E50" s="45"/>
      <c r="F50" s="45"/>
      <c r="G50" s="45"/>
      <c r="H50" s="45"/>
      <c r="I50" s="45"/>
      <c r="J50" s="45"/>
      <c r="K50" s="45"/>
    </row>
    <row r="51" spans="2:11" ht="13.5">
      <c r="B51" s="45"/>
      <c r="C51" s="45"/>
      <c r="D51" s="45"/>
      <c r="E51" s="45"/>
      <c r="F51" s="45"/>
      <c r="G51" s="45"/>
      <c r="H51" s="45"/>
      <c r="I51" s="45"/>
      <c r="J51" s="45"/>
      <c r="K51" s="45"/>
    </row>
    <row r="52" spans="2:11" ht="13.5">
      <c r="B52" s="45"/>
      <c r="C52" s="45"/>
      <c r="D52" s="45"/>
      <c r="E52" s="45"/>
      <c r="F52" s="45"/>
      <c r="G52" s="45"/>
      <c r="H52" s="45"/>
      <c r="I52" s="45"/>
      <c r="J52" s="45"/>
      <c r="K52" s="45"/>
    </row>
    <row r="53" spans="2:11" ht="13.5">
      <c r="B53" s="45"/>
      <c r="C53" s="45"/>
      <c r="D53" s="45"/>
      <c r="E53" s="45"/>
      <c r="F53" s="45"/>
      <c r="G53" s="45"/>
      <c r="H53" s="45"/>
      <c r="I53" s="45"/>
      <c r="J53" s="45"/>
      <c r="K53" s="45"/>
    </row>
    <row r="54" spans="2:11" ht="13.5">
      <c r="B54" s="45"/>
      <c r="C54" s="45"/>
      <c r="D54" s="45"/>
      <c r="E54" s="45"/>
      <c r="F54" s="45"/>
      <c r="G54" s="45"/>
      <c r="H54" s="45"/>
      <c r="I54" s="45"/>
      <c r="J54" s="45"/>
      <c r="K54" s="45"/>
    </row>
    <row r="55" spans="2:11" ht="13.5">
      <c r="B55" s="45"/>
      <c r="C55" s="45"/>
      <c r="D55" s="45"/>
      <c r="E55" s="45"/>
      <c r="F55" s="45"/>
      <c r="G55" s="45"/>
      <c r="H55" s="45"/>
      <c r="I55" s="45"/>
      <c r="J55" s="45"/>
      <c r="K55" s="45"/>
    </row>
    <row r="56" spans="2:11" ht="13.5">
      <c r="B56" s="45"/>
      <c r="C56" s="45"/>
      <c r="D56" s="45"/>
      <c r="E56" s="45"/>
      <c r="F56" s="45"/>
      <c r="G56" s="45"/>
      <c r="H56" s="45"/>
      <c r="I56" s="45"/>
      <c r="J56" s="45"/>
      <c r="K56" s="45"/>
    </row>
    <row r="57" spans="2:11" ht="13.5">
      <c r="B57" s="45"/>
      <c r="C57" s="45"/>
      <c r="D57" s="45"/>
      <c r="E57" s="45"/>
      <c r="F57" s="45"/>
      <c r="G57" s="45"/>
      <c r="H57" s="45"/>
      <c r="I57" s="45"/>
      <c r="J57" s="45"/>
      <c r="K57" s="45"/>
    </row>
    <row r="58" spans="2:11" ht="13.5">
      <c r="B58" s="45"/>
      <c r="C58" s="45"/>
      <c r="D58" s="45"/>
      <c r="E58" s="45"/>
      <c r="F58" s="45"/>
      <c r="G58" s="45"/>
      <c r="H58" s="45"/>
      <c r="I58" s="45"/>
      <c r="J58" s="45"/>
      <c r="K58" s="45"/>
    </row>
    <row r="59" spans="2:11" ht="13.5">
      <c r="B59" s="45"/>
      <c r="C59" s="45"/>
      <c r="D59" s="45"/>
      <c r="E59" s="45"/>
      <c r="F59" s="45"/>
      <c r="G59" s="45"/>
      <c r="H59" s="45"/>
      <c r="I59" s="45"/>
      <c r="J59" s="45"/>
      <c r="K59" s="45"/>
    </row>
    <row r="60" spans="2:11" ht="13.5">
      <c r="B60" s="45"/>
      <c r="C60" s="45"/>
      <c r="D60" s="45"/>
      <c r="E60" s="45"/>
      <c r="F60" s="45"/>
      <c r="G60" s="45"/>
      <c r="H60" s="45"/>
      <c r="I60" s="45"/>
      <c r="J60" s="45"/>
      <c r="K60" s="45"/>
    </row>
    <row r="61" spans="2:11" ht="13.5">
      <c r="B61" s="45"/>
      <c r="C61" s="45"/>
      <c r="D61" s="45"/>
      <c r="E61" s="45"/>
      <c r="F61" s="45"/>
      <c r="G61" s="45"/>
      <c r="H61" s="45"/>
      <c r="I61" s="45"/>
      <c r="J61" s="45"/>
      <c r="K61" s="45"/>
    </row>
    <row r="62" spans="2:11" ht="13.5">
      <c r="B62" s="45"/>
      <c r="C62" s="45"/>
      <c r="D62" s="45"/>
      <c r="E62" s="45"/>
      <c r="F62" s="45"/>
      <c r="G62" s="45"/>
      <c r="H62" s="45"/>
      <c r="I62" s="45"/>
      <c r="J62" s="45"/>
      <c r="K62" s="45"/>
    </row>
    <row r="63" spans="2:11" ht="13.5">
      <c r="B63" s="45"/>
      <c r="C63" s="45"/>
      <c r="D63" s="45"/>
      <c r="E63" s="45"/>
      <c r="F63" s="45"/>
      <c r="G63" s="45"/>
      <c r="H63" s="45"/>
      <c r="I63" s="45"/>
      <c r="J63" s="45"/>
      <c r="K63" s="45"/>
    </row>
    <row r="64" spans="2:11" ht="13.5">
      <c r="B64" s="45"/>
      <c r="C64" s="45"/>
      <c r="D64" s="45"/>
      <c r="E64" s="45"/>
      <c r="F64" s="45"/>
      <c r="G64" s="45"/>
      <c r="H64" s="45"/>
      <c r="I64" s="45"/>
      <c r="J64" s="45"/>
      <c r="K64" s="45"/>
    </row>
    <row r="65" spans="2:11" ht="13.5">
      <c r="B65" s="45"/>
      <c r="C65" s="45"/>
      <c r="D65" s="45"/>
      <c r="E65" s="45"/>
      <c r="F65" s="45"/>
      <c r="G65" s="45"/>
      <c r="H65" s="45"/>
      <c r="I65" s="45"/>
      <c r="J65" s="45"/>
      <c r="K65" s="45"/>
    </row>
    <row r="66" spans="2:11" ht="13.5">
      <c r="B66" s="45"/>
      <c r="C66" s="45"/>
      <c r="D66" s="45"/>
      <c r="E66" s="45"/>
      <c r="F66" s="45"/>
      <c r="G66" s="45"/>
      <c r="H66" s="45"/>
      <c r="I66" s="45"/>
      <c r="J66" s="45"/>
      <c r="K66" s="45"/>
    </row>
    <row r="67" spans="2:11" ht="13.5">
      <c r="B67" s="45"/>
      <c r="C67" s="45"/>
      <c r="D67" s="45"/>
      <c r="E67" s="45"/>
      <c r="F67" s="45"/>
      <c r="G67" s="45"/>
      <c r="H67" s="45"/>
      <c r="I67" s="45"/>
      <c r="J67" s="45"/>
      <c r="K67" s="45"/>
    </row>
    <row r="68" spans="2:11" ht="13.5">
      <c r="B68" s="45"/>
      <c r="C68" s="45"/>
      <c r="D68" s="45"/>
      <c r="E68" s="45"/>
      <c r="F68" s="45"/>
      <c r="G68" s="45"/>
      <c r="H68" s="45"/>
      <c r="I68" s="45"/>
      <c r="J68" s="45"/>
      <c r="K68" s="45"/>
    </row>
    <row r="69" spans="2:11" ht="13.5">
      <c r="B69" s="45"/>
      <c r="C69" s="45"/>
      <c r="D69" s="45"/>
      <c r="E69" s="45"/>
      <c r="F69" s="45"/>
      <c r="G69" s="45"/>
      <c r="H69" s="45"/>
      <c r="I69" s="45"/>
      <c r="J69" s="45"/>
      <c r="K69" s="45"/>
    </row>
    <row r="70" spans="2:11" ht="13.5">
      <c r="B70" s="45"/>
      <c r="C70" s="45"/>
      <c r="D70" s="45"/>
      <c r="E70" s="45"/>
      <c r="F70" s="45"/>
      <c r="G70" s="45"/>
      <c r="H70" s="45"/>
      <c r="I70" s="45"/>
      <c r="J70" s="45"/>
      <c r="K70" s="45"/>
    </row>
    <row r="71" spans="2:11" ht="13.5">
      <c r="B71" s="45"/>
      <c r="C71" s="45"/>
      <c r="D71" s="45"/>
      <c r="E71" s="45"/>
      <c r="F71" s="45"/>
      <c r="G71" s="45"/>
      <c r="H71" s="45"/>
      <c r="I71" s="45"/>
      <c r="J71" s="45"/>
      <c r="K71" s="45"/>
    </row>
    <row r="72" spans="2:11" ht="13.5">
      <c r="B72" s="45"/>
      <c r="C72" s="45"/>
      <c r="D72" s="45"/>
      <c r="E72" s="45"/>
      <c r="F72" s="45"/>
      <c r="G72" s="45"/>
      <c r="H72" s="45"/>
      <c r="I72" s="45"/>
      <c r="J72" s="45"/>
      <c r="K72" s="45"/>
    </row>
    <row r="73" spans="2:11" ht="13.5">
      <c r="B73" s="45"/>
      <c r="C73" s="45"/>
      <c r="D73" s="45"/>
      <c r="E73" s="45"/>
      <c r="F73" s="45"/>
      <c r="G73" s="45"/>
      <c r="H73" s="45"/>
      <c r="I73" s="45"/>
      <c r="J73" s="45"/>
      <c r="K73" s="45"/>
    </row>
    <row r="74" spans="2:11" ht="13.5">
      <c r="B74" s="45"/>
      <c r="C74" s="45"/>
      <c r="D74" s="45"/>
      <c r="E74" s="45"/>
      <c r="F74" s="45"/>
      <c r="G74" s="45"/>
      <c r="H74" s="45"/>
      <c r="I74" s="45"/>
      <c r="J74" s="45"/>
      <c r="K74" s="45"/>
    </row>
    <row r="75" spans="2:11" ht="13.5">
      <c r="B75" s="45"/>
      <c r="C75" s="45"/>
      <c r="D75" s="45"/>
      <c r="E75" s="45"/>
      <c r="F75" s="45"/>
      <c r="G75" s="45"/>
      <c r="H75" s="45"/>
      <c r="I75" s="45"/>
      <c r="J75" s="45"/>
      <c r="K75" s="45"/>
    </row>
    <row r="76" spans="2:11" ht="13.5">
      <c r="B76" s="45"/>
      <c r="C76" s="45"/>
      <c r="D76" s="45"/>
      <c r="E76" s="45"/>
      <c r="F76" s="45"/>
      <c r="G76" s="45"/>
      <c r="H76" s="45"/>
      <c r="I76" s="45"/>
      <c r="J76" s="45"/>
      <c r="K76" s="45"/>
    </row>
    <row r="77" spans="2:11" ht="13.5">
      <c r="B77" s="45"/>
      <c r="C77" s="45"/>
      <c r="D77" s="45"/>
      <c r="E77" s="45"/>
      <c r="F77" s="45"/>
      <c r="G77" s="45"/>
      <c r="H77" s="45"/>
      <c r="I77" s="45"/>
      <c r="J77" s="45"/>
      <c r="K77" s="45"/>
    </row>
    <row r="78" spans="2:11" ht="13.5">
      <c r="B78" s="45"/>
      <c r="C78" s="45"/>
      <c r="D78" s="45"/>
      <c r="E78" s="45"/>
      <c r="F78" s="45"/>
      <c r="G78" s="45"/>
      <c r="H78" s="45"/>
      <c r="I78" s="45"/>
      <c r="J78" s="45"/>
      <c r="K78" s="45"/>
    </row>
    <row r="79" spans="2:11" ht="13.5">
      <c r="B79" s="45"/>
      <c r="C79" s="45"/>
      <c r="D79" s="45"/>
      <c r="E79" s="45"/>
      <c r="F79" s="45"/>
      <c r="G79" s="45"/>
      <c r="H79" s="45"/>
      <c r="I79" s="45"/>
      <c r="J79" s="45"/>
      <c r="K79" s="45"/>
    </row>
    <row r="80" spans="2:11" ht="13.5">
      <c r="B80" s="45"/>
      <c r="C80" s="45"/>
      <c r="D80" s="45"/>
      <c r="E80" s="45"/>
      <c r="F80" s="45"/>
      <c r="G80" s="45"/>
      <c r="H80" s="45"/>
      <c r="I80" s="45"/>
      <c r="J80" s="45"/>
      <c r="K80" s="45"/>
    </row>
    <row r="81" spans="2:11" ht="13.5">
      <c r="B81" s="45"/>
      <c r="C81" s="45"/>
      <c r="D81" s="45"/>
      <c r="E81" s="45"/>
      <c r="F81" s="45"/>
      <c r="G81" s="45"/>
      <c r="H81" s="45"/>
      <c r="I81" s="45"/>
      <c r="J81" s="45"/>
      <c r="K81" s="45"/>
    </row>
    <row r="82" spans="2:11" ht="13.5">
      <c r="B82" s="45"/>
      <c r="C82" s="45"/>
      <c r="D82" s="45"/>
      <c r="E82" s="45"/>
      <c r="F82" s="45"/>
      <c r="G82" s="45"/>
      <c r="H82" s="45"/>
      <c r="I82" s="45"/>
      <c r="J82" s="45"/>
      <c r="K82" s="45"/>
    </row>
    <row r="83" spans="2:11" ht="13.5">
      <c r="B83" s="45"/>
      <c r="C83" s="45"/>
      <c r="D83" s="45"/>
      <c r="E83" s="45"/>
      <c r="F83" s="45"/>
      <c r="G83" s="45"/>
      <c r="H83" s="45"/>
      <c r="I83" s="45"/>
      <c r="J83" s="45"/>
      <c r="K83" s="45"/>
    </row>
    <row r="84" spans="2:11" ht="13.5">
      <c r="B84" s="45"/>
      <c r="C84" s="45"/>
      <c r="D84" s="45"/>
      <c r="E84" s="45"/>
      <c r="F84" s="45"/>
      <c r="G84" s="45"/>
      <c r="H84" s="45"/>
      <c r="I84" s="45"/>
      <c r="J84" s="45"/>
      <c r="K84" s="45"/>
    </row>
    <row r="85" spans="2:11" ht="13.5">
      <c r="B85" s="45"/>
      <c r="C85" s="45"/>
      <c r="D85" s="45"/>
      <c r="E85" s="45"/>
      <c r="F85" s="45"/>
      <c r="G85" s="45"/>
      <c r="H85" s="45"/>
      <c r="I85" s="45"/>
      <c r="J85" s="45"/>
      <c r="K85" s="45"/>
    </row>
    <row r="86" spans="2:11" ht="13.5">
      <c r="B86" s="45"/>
      <c r="C86" s="45"/>
      <c r="D86" s="45"/>
      <c r="E86" s="45"/>
      <c r="F86" s="45"/>
      <c r="G86" s="45"/>
      <c r="H86" s="45"/>
      <c r="I86" s="45"/>
      <c r="J86" s="45"/>
      <c r="K86" s="45"/>
    </row>
    <row r="87" spans="2:11" ht="13.5">
      <c r="B87" s="45"/>
      <c r="C87" s="45"/>
      <c r="D87" s="45"/>
      <c r="E87" s="45"/>
      <c r="F87" s="45"/>
      <c r="G87" s="45"/>
      <c r="H87" s="45"/>
      <c r="I87" s="45"/>
      <c r="J87" s="45"/>
      <c r="K87" s="45"/>
    </row>
    <row r="88" spans="2:11" ht="13.5">
      <c r="B88" s="45"/>
      <c r="C88" s="45"/>
      <c r="D88" s="45"/>
      <c r="E88" s="45"/>
      <c r="F88" s="45"/>
      <c r="G88" s="45"/>
      <c r="H88" s="45"/>
      <c r="I88" s="45"/>
      <c r="J88" s="45"/>
      <c r="K88" s="45"/>
    </row>
    <row r="89" spans="2:11" ht="13.5">
      <c r="B89" s="45"/>
      <c r="C89" s="45"/>
      <c r="D89" s="45"/>
      <c r="E89" s="45"/>
      <c r="F89" s="45"/>
      <c r="G89" s="45"/>
      <c r="H89" s="45"/>
      <c r="I89" s="45"/>
      <c r="J89" s="45"/>
      <c r="K89" s="45"/>
    </row>
    <row r="90" spans="2:11" ht="13.5">
      <c r="B90" s="45"/>
      <c r="C90" s="45"/>
      <c r="D90" s="45"/>
      <c r="E90" s="45"/>
      <c r="F90" s="45"/>
      <c r="G90" s="45"/>
      <c r="H90" s="45"/>
      <c r="I90" s="45"/>
      <c r="J90" s="45"/>
      <c r="K90" s="45"/>
    </row>
    <row r="91" spans="2:11" ht="13.5">
      <c r="B91" s="45"/>
      <c r="C91" s="45"/>
      <c r="D91" s="45"/>
      <c r="E91" s="45"/>
      <c r="F91" s="45"/>
      <c r="G91" s="45"/>
      <c r="H91" s="45"/>
      <c r="I91" s="45"/>
      <c r="J91" s="45"/>
      <c r="K91" s="45"/>
    </row>
    <row r="92" spans="2:11" ht="13.5">
      <c r="B92" s="45"/>
      <c r="C92" s="45"/>
      <c r="D92" s="45"/>
      <c r="E92" s="45"/>
      <c r="F92" s="45"/>
      <c r="G92" s="45"/>
      <c r="H92" s="45"/>
      <c r="I92" s="45"/>
      <c r="J92" s="45"/>
      <c r="K92" s="45"/>
    </row>
    <row r="93" spans="2:11" ht="13.5">
      <c r="B93" s="45"/>
      <c r="C93" s="45"/>
      <c r="D93" s="45"/>
      <c r="E93" s="45"/>
      <c r="F93" s="45"/>
      <c r="G93" s="45"/>
      <c r="H93" s="45"/>
      <c r="I93" s="45"/>
      <c r="J93" s="45"/>
      <c r="K93" s="45"/>
    </row>
    <row r="94" spans="2:11" ht="13.5">
      <c r="B94" s="45"/>
      <c r="C94" s="45"/>
      <c r="D94" s="45"/>
      <c r="E94" s="45"/>
      <c r="F94" s="45"/>
      <c r="G94" s="45"/>
      <c r="H94" s="45"/>
      <c r="I94" s="45"/>
      <c r="J94" s="45"/>
      <c r="K94" s="45"/>
    </row>
    <row r="95" spans="2:11" ht="13.5">
      <c r="B95" s="45"/>
      <c r="C95" s="45"/>
      <c r="D95" s="45"/>
      <c r="E95" s="45"/>
      <c r="F95" s="45"/>
      <c r="G95" s="45"/>
      <c r="H95" s="45"/>
      <c r="I95" s="45"/>
      <c r="J95" s="45"/>
      <c r="K95" s="45"/>
    </row>
    <row r="96" spans="2:11" ht="13.5">
      <c r="B96" s="45"/>
      <c r="C96" s="45"/>
      <c r="D96" s="45"/>
      <c r="E96" s="45"/>
      <c r="F96" s="45"/>
      <c r="G96" s="45"/>
      <c r="H96" s="45"/>
      <c r="I96" s="45"/>
      <c r="J96" s="45"/>
      <c r="K96" s="45"/>
    </row>
    <row r="97" spans="2:11" ht="13.5">
      <c r="B97" s="45"/>
      <c r="C97" s="45"/>
      <c r="D97" s="45"/>
      <c r="E97" s="45"/>
      <c r="F97" s="45"/>
      <c r="G97" s="45"/>
      <c r="H97" s="45"/>
      <c r="I97" s="45"/>
      <c r="J97" s="45"/>
      <c r="K97" s="45"/>
    </row>
    <row r="98" spans="2:11" ht="13.5">
      <c r="B98" s="45"/>
      <c r="C98" s="45"/>
      <c r="D98" s="45"/>
      <c r="E98" s="45"/>
      <c r="F98" s="45"/>
      <c r="G98" s="45"/>
      <c r="H98" s="45"/>
      <c r="I98" s="45"/>
      <c r="J98" s="45"/>
      <c r="K98" s="45"/>
    </row>
    <row r="99" spans="2:11" ht="13.5">
      <c r="B99" s="45"/>
      <c r="C99" s="45"/>
      <c r="D99" s="45"/>
      <c r="E99" s="45"/>
      <c r="F99" s="45"/>
      <c r="G99" s="45"/>
      <c r="H99" s="45"/>
      <c r="I99" s="45"/>
      <c r="J99" s="45"/>
      <c r="K99" s="45"/>
    </row>
    <row r="100" spans="2:11" ht="13.5">
      <c r="B100" s="45"/>
      <c r="C100" s="45"/>
      <c r="D100" s="45"/>
      <c r="E100" s="45"/>
      <c r="F100" s="45"/>
      <c r="G100" s="45"/>
      <c r="H100" s="45"/>
      <c r="I100" s="45"/>
      <c r="J100" s="45"/>
      <c r="K100" s="45"/>
    </row>
    <row r="101" spans="2:11" ht="13.5">
      <c r="B101" s="45"/>
      <c r="C101" s="45"/>
      <c r="D101" s="45"/>
      <c r="E101" s="45"/>
      <c r="F101" s="45"/>
      <c r="G101" s="45"/>
      <c r="H101" s="45"/>
      <c r="I101" s="45"/>
      <c r="J101" s="45"/>
      <c r="K101" s="45"/>
    </row>
    <row r="102" spans="2:11" ht="13.5">
      <c r="B102" s="45"/>
      <c r="C102" s="45"/>
      <c r="D102" s="45"/>
      <c r="E102" s="45"/>
      <c r="F102" s="45"/>
      <c r="G102" s="45"/>
      <c r="H102" s="45"/>
      <c r="I102" s="45"/>
      <c r="J102" s="45"/>
      <c r="K102" s="45"/>
    </row>
    <row r="103" spans="2:11" ht="13.5">
      <c r="B103" s="45"/>
      <c r="C103" s="45"/>
      <c r="D103" s="45"/>
      <c r="E103" s="45"/>
      <c r="F103" s="45"/>
      <c r="G103" s="45"/>
      <c r="H103" s="45"/>
      <c r="I103" s="45"/>
      <c r="J103" s="45"/>
      <c r="K103" s="45"/>
    </row>
    <row r="104" spans="2:11" ht="13.5">
      <c r="B104" s="45"/>
      <c r="C104" s="45"/>
      <c r="D104" s="45"/>
      <c r="E104" s="45"/>
      <c r="F104" s="45"/>
      <c r="G104" s="45"/>
      <c r="H104" s="45"/>
      <c r="I104" s="45"/>
      <c r="J104" s="45"/>
      <c r="K104" s="45"/>
    </row>
    <row r="105" spans="2:11" ht="13.5">
      <c r="B105" s="45"/>
      <c r="C105" s="45"/>
      <c r="D105" s="45"/>
      <c r="E105" s="45"/>
      <c r="F105" s="45"/>
      <c r="G105" s="45"/>
      <c r="H105" s="45"/>
      <c r="I105" s="45"/>
      <c r="J105" s="45"/>
      <c r="K105" s="45"/>
    </row>
    <row r="106" spans="2:11" ht="13.5">
      <c r="B106" s="45"/>
      <c r="C106" s="45"/>
      <c r="D106" s="45"/>
      <c r="E106" s="45"/>
      <c r="F106" s="45"/>
      <c r="G106" s="45"/>
      <c r="H106" s="45"/>
      <c r="I106" s="45"/>
      <c r="J106" s="45"/>
      <c r="K106" s="45"/>
    </row>
    <row r="107" spans="2:11" ht="13.5">
      <c r="B107" s="45"/>
      <c r="C107" s="45"/>
      <c r="D107" s="45"/>
      <c r="E107" s="45"/>
      <c r="F107" s="45"/>
      <c r="G107" s="45"/>
      <c r="H107" s="45"/>
      <c r="I107" s="45"/>
      <c r="J107" s="45"/>
      <c r="K107" s="45"/>
    </row>
    <row r="108" spans="2:11" ht="13.5">
      <c r="B108" s="45"/>
      <c r="C108" s="45"/>
      <c r="D108" s="45"/>
      <c r="E108" s="45"/>
      <c r="F108" s="45"/>
      <c r="G108" s="45"/>
      <c r="H108" s="45"/>
      <c r="I108" s="45"/>
      <c r="J108" s="45"/>
      <c r="K108" s="45"/>
    </row>
    <row r="109" spans="2:11" ht="13.5">
      <c r="B109" s="45"/>
      <c r="C109" s="45"/>
      <c r="D109" s="45"/>
      <c r="E109" s="45"/>
      <c r="F109" s="45"/>
      <c r="G109" s="45"/>
      <c r="H109" s="45"/>
      <c r="I109" s="45"/>
      <c r="J109" s="45"/>
      <c r="K109" s="45"/>
    </row>
    <row r="110" spans="2:11" ht="13.5">
      <c r="B110" s="45"/>
      <c r="C110" s="45"/>
      <c r="D110" s="45"/>
      <c r="E110" s="45"/>
      <c r="F110" s="45"/>
      <c r="G110" s="45"/>
      <c r="H110" s="45"/>
      <c r="I110" s="45"/>
      <c r="J110" s="45"/>
      <c r="K110" s="45"/>
    </row>
    <row r="111" spans="2:11" ht="13.5">
      <c r="B111" s="45"/>
      <c r="C111" s="45"/>
      <c r="D111" s="45"/>
      <c r="E111" s="45"/>
      <c r="F111" s="45"/>
      <c r="G111" s="45"/>
      <c r="H111" s="45"/>
      <c r="I111" s="45"/>
      <c r="J111" s="45"/>
      <c r="K111" s="45"/>
    </row>
    <row r="112" spans="2:11" ht="13.5">
      <c r="B112" s="45"/>
      <c r="C112" s="45"/>
      <c r="D112" s="45"/>
      <c r="E112" s="45"/>
      <c r="F112" s="45"/>
      <c r="G112" s="45"/>
      <c r="H112" s="45"/>
      <c r="I112" s="45"/>
      <c r="J112" s="45"/>
      <c r="K112" s="45"/>
    </row>
    <row r="113" spans="2:11" ht="13.5">
      <c r="B113" s="45"/>
      <c r="C113" s="45"/>
      <c r="D113" s="45"/>
      <c r="E113" s="45"/>
      <c r="F113" s="45"/>
      <c r="G113" s="45"/>
      <c r="H113" s="45"/>
      <c r="I113" s="45"/>
      <c r="J113" s="45"/>
      <c r="K113" s="45"/>
    </row>
    <row r="114" spans="2:11" ht="13.5">
      <c r="B114" s="45"/>
      <c r="C114" s="45"/>
      <c r="D114" s="45"/>
      <c r="E114" s="45"/>
      <c r="F114" s="45"/>
      <c r="G114" s="45"/>
      <c r="H114" s="45"/>
      <c r="I114" s="45"/>
      <c r="J114" s="45"/>
      <c r="K114" s="45"/>
    </row>
    <row r="115" spans="2:11" ht="13.5">
      <c r="B115" s="45"/>
      <c r="C115" s="45"/>
      <c r="D115" s="45"/>
      <c r="E115" s="45"/>
      <c r="F115" s="45"/>
      <c r="G115" s="45"/>
      <c r="H115" s="45"/>
      <c r="I115" s="45"/>
      <c r="J115" s="45"/>
      <c r="K115" s="45"/>
    </row>
    <row r="116" spans="2:11" ht="13.5">
      <c r="B116" s="45"/>
      <c r="C116" s="45"/>
      <c r="D116" s="45"/>
      <c r="E116" s="45"/>
      <c r="F116" s="45"/>
      <c r="G116" s="45"/>
      <c r="H116" s="45"/>
      <c r="I116" s="45"/>
      <c r="J116" s="45"/>
      <c r="K116" s="45"/>
    </row>
    <row r="117" spans="2:11" ht="13.5">
      <c r="B117" s="45"/>
      <c r="C117" s="45"/>
      <c r="D117" s="45"/>
      <c r="E117" s="45"/>
      <c r="F117" s="45"/>
      <c r="G117" s="45"/>
      <c r="H117" s="45"/>
      <c r="I117" s="45"/>
      <c r="J117" s="45"/>
      <c r="K117" s="45"/>
    </row>
    <row r="118" spans="2:11" ht="13.5">
      <c r="B118" s="45"/>
      <c r="C118" s="45"/>
      <c r="D118" s="45"/>
      <c r="E118" s="45"/>
      <c r="F118" s="45"/>
      <c r="G118" s="45"/>
      <c r="H118" s="45"/>
      <c r="I118" s="45"/>
      <c r="J118" s="45"/>
      <c r="K118" s="45"/>
    </row>
    <row r="119" spans="2:11" ht="13.5">
      <c r="B119" s="45"/>
      <c r="C119" s="45"/>
      <c r="D119" s="45"/>
      <c r="E119" s="45"/>
      <c r="F119" s="45"/>
      <c r="G119" s="45"/>
      <c r="H119" s="45"/>
      <c r="I119" s="45"/>
      <c r="J119" s="45"/>
      <c r="K119" s="45"/>
    </row>
    <row r="120" spans="2:11" ht="13.5">
      <c r="B120" s="45"/>
      <c r="C120" s="45"/>
      <c r="D120" s="45"/>
      <c r="E120" s="45"/>
      <c r="F120" s="45"/>
      <c r="G120" s="45"/>
      <c r="H120" s="45"/>
      <c r="I120" s="45"/>
      <c r="J120" s="45"/>
      <c r="K120" s="45"/>
    </row>
    <row r="121" spans="2:11" ht="13.5">
      <c r="B121" s="45"/>
      <c r="C121" s="45"/>
      <c r="D121" s="45"/>
      <c r="E121" s="45"/>
      <c r="F121" s="45"/>
      <c r="G121" s="45"/>
      <c r="H121" s="45"/>
      <c r="I121" s="45"/>
      <c r="J121" s="45"/>
      <c r="K121" s="45"/>
    </row>
    <row r="122" spans="2:11" ht="13.5">
      <c r="B122" s="45"/>
      <c r="C122" s="45"/>
      <c r="D122" s="45"/>
      <c r="E122" s="45"/>
      <c r="F122" s="45"/>
      <c r="G122" s="45"/>
      <c r="H122" s="45"/>
      <c r="I122" s="45"/>
      <c r="J122" s="45"/>
      <c r="K122" s="45"/>
    </row>
    <row r="123" spans="2:11" ht="13.5">
      <c r="B123" s="45"/>
      <c r="C123" s="45"/>
      <c r="D123" s="45"/>
      <c r="E123" s="45"/>
      <c r="F123" s="45"/>
      <c r="G123" s="45"/>
      <c r="H123" s="45"/>
      <c r="I123" s="45"/>
      <c r="J123" s="45"/>
      <c r="K123" s="45"/>
    </row>
    <row r="124" spans="2:11" ht="13.5">
      <c r="B124" s="45"/>
      <c r="C124" s="45"/>
      <c r="D124" s="45"/>
      <c r="E124" s="45"/>
      <c r="F124" s="45"/>
      <c r="G124" s="45"/>
      <c r="H124" s="45"/>
      <c r="I124" s="45"/>
      <c r="J124" s="45"/>
      <c r="K124" s="45"/>
    </row>
    <row r="125" spans="2:11" ht="13.5">
      <c r="B125" s="45"/>
      <c r="C125" s="45"/>
      <c r="D125" s="45"/>
      <c r="E125" s="45"/>
      <c r="F125" s="45"/>
      <c r="G125" s="45"/>
      <c r="H125" s="45"/>
      <c r="I125" s="45"/>
      <c r="J125" s="45"/>
      <c r="K125" s="45"/>
    </row>
    <row r="126" spans="2:11" ht="13.5">
      <c r="B126" s="45"/>
      <c r="C126" s="45"/>
      <c r="D126" s="45"/>
      <c r="E126" s="45"/>
      <c r="F126" s="45"/>
      <c r="G126" s="45"/>
      <c r="H126" s="45"/>
      <c r="I126" s="45"/>
      <c r="J126" s="45"/>
      <c r="K126" s="45"/>
    </row>
    <row r="127" spans="2:11" ht="13.5">
      <c r="B127" s="45"/>
      <c r="C127" s="45"/>
      <c r="D127" s="45"/>
      <c r="E127" s="45"/>
      <c r="F127" s="45"/>
      <c r="G127" s="45"/>
      <c r="H127" s="45"/>
      <c r="I127" s="45"/>
      <c r="J127" s="45"/>
      <c r="K127" s="45"/>
    </row>
    <row r="128" spans="2:11" ht="13.5">
      <c r="B128" s="45"/>
      <c r="C128" s="45"/>
      <c r="D128" s="45"/>
      <c r="E128" s="45"/>
      <c r="F128" s="45"/>
      <c r="G128" s="45"/>
      <c r="H128" s="45"/>
      <c r="I128" s="45"/>
      <c r="J128" s="45"/>
      <c r="K128" s="45"/>
    </row>
    <row r="129" spans="2:11" ht="13.5">
      <c r="B129" s="45"/>
      <c r="C129" s="45"/>
      <c r="D129" s="45"/>
      <c r="E129" s="45"/>
      <c r="F129" s="45"/>
      <c r="G129" s="45"/>
      <c r="H129" s="45"/>
      <c r="I129" s="45"/>
      <c r="J129" s="45"/>
      <c r="K129" s="45"/>
    </row>
    <row r="130" spans="2:11" ht="13.5">
      <c r="B130" s="45"/>
      <c r="C130" s="45"/>
      <c r="D130" s="45"/>
      <c r="E130" s="45"/>
      <c r="F130" s="45"/>
      <c r="G130" s="45"/>
      <c r="H130" s="45"/>
      <c r="I130" s="45"/>
      <c r="J130" s="45"/>
      <c r="K130" s="45"/>
    </row>
    <row r="131" spans="2:11" ht="13.5">
      <c r="B131" s="45"/>
      <c r="C131" s="45"/>
      <c r="D131" s="45"/>
      <c r="E131" s="45"/>
      <c r="F131" s="45"/>
      <c r="G131" s="45"/>
      <c r="H131" s="45"/>
      <c r="I131" s="45"/>
      <c r="J131" s="45"/>
      <c r="K131" s="45"/>
    </row>
    <row r="132" spans="2:11" ht="13.5">
      <c r="B132" s="45"/>
      <c r="C132" s="45"/>
      <c r="D132" s="45"/>
      <c r="E132" s="45"/>
      <c r="F132" s="45"/>
      <c r="G132" s="45"/>
      <c r="H132" s="45"/>
      <c r="I132" s="45"/>
      <c r="J132" s="45"/>
      <c r="K132" s="45"/>
    </row>
    <row r="133" spans="2:11" ht="13.5">
      <c r="B133" s="45"/>
      <c r="C133" s="45"/>
      <c r="D133" s="45"/>
      <c r="E133" s="45"/>
      <c r="F133" s="45"/>
      <c r="G133" s="45"/>
      <c r="H133" s="45"/>
      <c r="I133" s="45"/>
      <c r="J133" s="45"/>
      <c r="K133" s="45"/>
    </row>
    <row r="134" spans="2:11" ht="13.5">
      <c r="B134" s="45"/>
      <c r="C134" s="45"/>
      <c r="D134" s="45"/>
      <c r="E134" s="45"/>
      <c r="F134" s="45"/>
      <c r="G134" s="45"/>
      <c r="H134" s="45"/>
      <c r="I134" s="45"/>
      <c r="J134" s="45"/>
      <c r="K134" s="45"/>
    </row>
    <row r="135" spans="2:11" ht="13.5">
      <c r="B135" s="45"/>
      <c r="C135" s="45"/>
      <c r="D135" s="45"/>
      <c r="E135" s="45"/>
      <c r="F135" s="45"/>
      <c r="G135" s="45"/>
      <c r="H135" s="45"/>
      <c r="I135" s="45"/>
      <c r="J135" s="45"/>
      <c r="K135" s="45"/>
    </row>
    <row r="136" spans="2:11" ht="13.5">
      <c r="B136" s="45"/>
      <c r="C136" s="45"/>
      <c r="D136" s="45"/>
      <c r="E136" s="45"/>
      <c r="F136" s="45"/>
      <c r="G136" s="45"/>
      <c r="H136" s="45"/>
      <c r="I136" s="45"/>
      <c r="J136" s="45"/>
      <c r="K136" s="45"/>
    </row>
    <row r="137" spans="2:11" ht="13.5">
      <c r="B137" s="45"/>
      <c r="C137" s="45"/>
      <c r="D137" s="45"/>
      <c r="E137" s="45"/>
      <c r="F137" s="45"/>
      <c r="G137" s="45"/>
      <c r="H137" s="45"/>
      <c r="I137" s="45"/>
      <c r="J137" s="45"/>
      <c r="K137" s="45"/>
    </row>
    <row r="138" spans="2:11" ht="13.5">
      <c r="B138" s="45"/>
      <c r="C138" s="45"/>
      <c r="D138" s="45"/>
      <c r="E138" s="45"/>
      <c r="F138" s="45"/>
      <c r="G138" s="45"/>
      <c r="H138" s="45"/>
      <c r="I138" s="45"/>
      <c r="J138" s="45"/>
      <c r="K138" s="45"/>
    </row>
    <row r="139" spans="2:11" ht="13.5">
      <c r="B139" s="45"/>
      <c r="C139" s="45"/>
      <c r="D139" s="45"/>
      <c r="E139" s="45"/>
      <c r="F139" s="45"/>
      <c r="G139" s="45"/>
      <c r="H139" s="45"/>
      <c r="I139" s="45"/>
      <c r="J139" s="45"/>
      <c r="K139" s="45"/>
    </row>
    <row r="140" spans="2:11" ht="13.5">
      <c r="B140" s="45"/>
      <c r="C140" s="45"/>
      <c r="D140" s="45"/>
      <c r="E140" s="45"/>
      <c r="F140" s="45"/>
      <c r="G140" s="45"/>
      <c r="H140" s="45"/>
      <c r="I140" s="45"/>
      <c r="J140" s="45"/>
      <c r="K140" s="45"/>
    </row>
    <row r="141" spans="2:11" ht="13.5">
      <c r="B141" s="45"/>
      <c r="C141" s="45"/>
      <c r="D141" s="45"/>
      <c r="E141" s="45"/>
      <c r="F141" s="45"/>
      <c r="G141" s="45"/>
      <c r="H141" s="45"/>
      <c r="I141" s="45"/>
      <c r="J141" s="45"/>
      <c r="K141" s="45"/>
    </row>
    <row r="142" spans="2:11" ht="13.5">
      <c r="B142" s="45"/>
      <c r="C142" s="45"/>
      <c r="D142" s="45"/>
      <c r="E142" s="45"/>
      <c r="F142" s="45"/>
      <c r="G142" s="45"/>
      <c r="H142" s="45"/>
      <c r="I142" s="45"/>
      <c r="J142" s="45"/>
      <c r="K142" s="45"/>
    </row>
    <row r="143" spans="2:11" ht="13.5">
      <c r="B143" s="45"/>
      <c r="C143" s="45"/>
      <c r="D143" s="45"/>
      <c r="E143" s="45"/>
      <c r="F143" s="45"/>
      <c r="G143" s="45"/>
      <c r="H143" s="45"/>
      <c r="I143" s="45"/>
      <c r="J143" s="45"/>
      <c r="K143" s="45"/>
    </row>
    <row r="144" spans="2:11" ht="13.5">
      <c r="B144" s="45"/>
      <c r="C144" s="45"/>
      <c r="D144" s="45"/>
      <c r="E144" s="45"/>
      <c r="F144" s="45"/>
      <c r="G144" s="45"/>
      <c r="H144" s="45"/>
      <c r="I144" s="45"/>
      <c r="J144" s="45"/>
      <c r="K144" s="45"/>
    </row>
    <row r="145" spans="2:11" ht="13.5">
      <c r="B145" s="45"/>
      <c r="C145" s="45"/>
      <c r="D145" s="45"/>
      <c r="E145" s="45"/>
      <c r="F145" s="45"/>
      <c r="G145" s="45"/>
      <c r="H145" s="45"/>
      <c r="I145" s="45"/>
      <c r="J145" s="45"/>
      <c r="K145" s="45"/>
    </row>
    <row r="146" spans="2:11" ht="13.5">
      <c r="B146" s="45"/>
      <c r="C146" s="45"/>
      <c r="D146" s="45"/>
      <c r="E146" s="45"/>
      <c r="F146" s="45"/>
      <c r="G146" s="45"/>
      <c r="H146" s="45"/>
      <c r="I146" s="45"/>
      <c r="J146" s="45"/>
      <c r="K146" s="45"/>
    </row>
    <row r="147" spans="2:11" ht="13.5">
      <c r="B147" s="45"/>
      <c r="C147" s="45"/>
      <c r="D147" s="45"/>
      <c r="E147" s="45"/>
      <c r="F147" s="45"/>
      <c r="G147" s="45"/>
      <c r="H147" s="45"/>
      <c r="I147" s="45"/>
      <c r="J147" s="45"/>
      <c r="K147" s="45"/>
    </row>
    <row r="148" spans="2:11" ht="13.5">
      <c r="B148" s="45"/>
      <c r="C148" s="45"/>
      <c r="D148" s="45"/>
      <c r="E148" s="45"/>
      <c r="F148" s="45"/>
      <c r="G148" s="45"/>
      <c r="H148" s="45"/>
      <c r="I148" s="45"/>
      <c r="J148" s="45"/>
      <c r="K148" s="45"/>
    </row>
    <row r="149" spans="2:11" ht="13.5">
      <c r="B149" s="45"/>
      <c r="C149" s="45"/>
      <c r="D149" s="45"/>
      <c r="E149" s="45"/>
      <c r="F149" s="45"/>
      <c r="G149" s="45"/>
      <c r="H149" s="45"/>
      <c r="I149" s="45"/>
      <c r="J149" s="45"/>
      <c r="K149" s="45"/>
    </row>
  </sheetData>
  <mergeCells count="8">
    <mergeCell ref="B27:K27"/>
    <mergeCell ref="B11:G11"/>
    <mergeCell ref="B5:G5"/>
    <mergeCell ref="C7:K7"/>
    <mergeCell ref="B21:K21"/>
    <mergeCell ref="B13:K13"/>
    <mergeCell ref="B25:F25"/>
    <mergeCell ref="B23:K23"/>
  </mergeCells>
  <printOptions/>
  <pageMargins left="0.75" right="0.75" top="1" bottom="1" header="0.5" footer="0.5"/>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A1:L40"/>
  <sheetViews>
    <sheetView workbookViewId="0" topLeftCell="C1">
      <selection activeCell="F43" sqref="F43"/>
    </sheetView>
  </sheetViews>
  <sheetFormatPr defaultColWidth="9.140625" defaultRowHeight="12.75"/>
  <cols>
    <col min="1" max="1" width="4.57421875" style="1" customWidth="1"/>
    <col min="2" max="2" width="3.57421875" style="1" customWidth="1"/>
    <col min="3" max="3" width="16.7109375" style="1" customWidth="1"/>
    <col min="4" max="4" width="9.7109375" style="1" customWidth="1"/>
    <col min="5" max="5" width="7.28125" style="1" customWidth="1"/>
    <col min="6" max="6" width="12.00390625" style="1" customWidth="1"/>
    <col min="7" max="7" width="13.421875" style="74" customWidth="1"/>
    <col min="8" max="8" width="2.57421875" style="74" hidden="1" customWidth="1"/>
    <col min="9" max="9" width="1.57421875" style="74" customWidth="1"/>
    <col min="10" max="10" width="12.57421875" style="1" customWidth="1"/>
    <col min="11" max="11" width="17.00390625" style="1" customWidth="1"/>
    <col min="12" max="12" width="2.28125" style="1" customWidth="1"/>
    <col min="13" max="16384" width="8.8515625" style="1" customWidth="1"/>
  </cols>
  <sheetData>
    <row r="1" ht="17.25">
      <c r="B1" s="79"/>
    </row>
    <row r="2" spans="7:11" ht="12.75" customHeight="1">
      <c r="G2" s="81"/>
      <c r="H2" s="81"/>
      <c r="I2" s="81"/>
      <c r="J2" s="107"/>
      <c r="K2" s="107"/>
    </row>
    <row r="3" spans="1:12" ht="12.75" customHeight="1">
      <c r="A3" s="74" t="s">
        <v>199</v>
      </c>
      <c r="B3" s="83"/>
      <c r="C3" s="189" t="s">
        <v>24</v>
      </c>
      <c r="D3" s="189"/>
      <c r="E3" s="189"/>
      <c r="F3" s="189"/>
      <c r="G3" s="189"/>
      <c r="H3" s="189"/>
      <c r="I3" s="189"/>
      <c r="J3" s="189"/>
      <c r="K3" s="189"/>
      <c r="L3" s="189"/>
    </row>
    <row r="4" spans="1:12" ht="12.75" customHeight="1">
      <c r="A4" s="74"/>
      <c r="B4" s="83"/>
      <c r="C4" s="65"/>
      <c r="D4" s="65"/>
      <c r="E4" s="65"/>
      <c r="F4" s="65"/>
      <c r="G4" s="65"/>
      <c r="H4" s="65"/>
      <c r="I4" s="65"/>
      <c r="J4" s="65"/>
      <c r="K4" s="65"/>
      <c r="L4" s="65"/>
    </row>
    <row r="5" spans="1:12" ht="12.75" customHeight="1">
      <c r="A5" s="74"/>
      <c r="B5" s="83"/>
      <c r="C5" s="190" t="s">
        <v>289</v>
      </c>
      <c r="D5" s="190"/>
      <c r="E5" s="190"/>
      <c r="F5" s="65"/>
      <c r="G5" s="65"/>
      <c r="H5" s="65"/>
      <c r="I5" s="65"/>
      <c r="J5" s="65"/>
      <c r="K5" s="65"/>
      <c r="L5" s="65"/>
    </row>
    <row r="6" spans="1:12" ht="12.75" customHeight="1">
      <c r="A6" s="74"/>
      <c r="B6" s="83"/>
      <c r="C6" s="135"/>
      <c r="D6" s="135"/>
      <c r="E6" s="135"/>
      <c r="F6" s="65"/>
      <c r="G6" s="65"/>
      <c r="H6" s="65"/>
      <c r="I6" s="65"/>
      <c r="J6" s="65"/>
      <c r="K6" s="65"/>
      <c r="L6" s="65"/>
    </row>
    <row r="7" spans="1:12" ht="29.25" customHeight="1">
      <c r="A7" s="74"/>
      <c r="B7" s="83"/>
      <c r="C7" s="191" t="s">
        <v>290</v>
      </c>
      <c r="D7" s="191"/>
      <c r="E7" s="191"/>
      <c r="F7" s="191"/>
      <c r="G7" s="191"/>
      <c r="H7" s="191"/>
      <c r="I7" s="191"/>
      <c r="J7" s="191"/>
      <c r="K7" s="191"/>
      <c r="L7" s="65"/>
    </row>
    <row r="8" spans="1:12" ht="12.75" customHeight="1">
      <c r="A8" s="74"/>
      <c r="B8" s="83"/>
      <c r="C8" s="65"/>
      <c r="D8" s="65"/>
      <c r="E8" s="65"/>
      <c r="F8" s="65"/>
      <c r="G8" s="65"/>
      <c r="H8" s="65"/>
      <c r="I8" s="65"/>
      <c r="J8" s="65"/>
      <c r="K8" s="65"/>
      <c r="L8" s="65"/>
    </row>
    <row r="9" spans="1:12" ht="12.75" customHeight="1">
      <c r="A9" s="74"/>
      <c r="B9" s="83"/>
      <c r="C9" s="65"/>
      <c r="D9" s="65"/>
      <c r="E9" s="65"/>
      <c r="F9" s="65"/>
      <c r="G9" s="146" t="s">
        <v>234</v>
      </c>
      <c r="H9" s="146"/>
      <c r="I9" s="146"/>
      <c r="J9" s="146" t="s">
        <v>234</v>
      </c>
      <c r="K9" s="65"/>
      <c r="L9" s="65"/>
    </row>
    <row r="10" spans="1:12" ht="12.75" customHeight="1">
      <c r="A10" s="74"/>
      <c r="B10" s="83"/>
      <c r="C10" s="65"/>
      <c r="D10" s="65"/>
      <c r="E10" s="65"/>
      <c r="F10" s="65"/>
      <c r="G10" s="147" t="s">
        <v>154</v>
      </c>
      <c r="H10" s="146"/>
      <c r="I10" s="146"/>
      <c r="J10" s="147" t="s">
        <v>155</v>
      </c>
      <c r="K10" s="65"/>
      <c r="L10" s="65"/>
    </row>
    <row r="11" spans="1:12" ht="12.75" customHeight="1">
      <c r="A11" s="74"/>
      <c r="B11" s="83"/>
      <c r="C11" s="65"/>
      <c r="D11" s="65"/>
      <c r="E11" s="65"/>
      <c r="F11" s="65"/>
      <c r="G11" s="146" t="s">
        <v>93</v>
      </c>
      <c r="H11" s="146"/>
      <c r="I11" s="146"/>
      <c r="J11" s="146" t="s">
        <v>93</v>
      </c>
      <c r="K11" s="65"/>
      <c r="L11" s="65"/>
    </row>
    <row r="12" spans="2:12" ht="12.75" customHeight="1">
      <c r="B12" s="105"/>
      <c r="C12" s="65"/>
      <c r="D12" s="65"/>
      <c r="E12" s="65"/>
      <c r="F12" s="65"/>
      <c r="G12" s="65"/>
      <c r="H12" s="65"/>
      <c r="I12" s="65"/>
      <c r="J12" s="65"/>
      <c r="K12" s="65"/>
      <c r="L12" s="65"/>
    </row>
    <row r="13" spans="2:12" ht="12.75" customHeight="1" thickBot="1">
      <c r="B13" s="105"/>
      <c r="C13" s="192" t="s">
        <v>25</v>
      </c>
      <c r="D13" s="192"/>
      <c r="E13" s="192"/>
      <c r="F13" s="192"/>
      <c r="G13" s="71">
        <v>32575</v>
      </c>
      <c r="H13" s="65"/>
      <c r="I13" s="65"/>
      <c r="J13" s="71">
        <v>29046</v>
      </c>
      <c r="K13" s="65"/>
      <c r="L13" s="65"/>
    </row>
    <row r="14" spans="2:12" ht="12.75" customHeight="1" thickTop="1">
      <c r="B14" s="105"/>
      <c r="C14" s="109"/>
      <c r="D14" s="109"/>
      <c r="E14" s="109"/>
      <c r="F14" s="109"/>
      <c r="G14" s="70"/>
      <c r="H14" s="65"/>
      <c r="I14" s="65"/>
      <c r="J14" s="69"/>
      <c r="K14" s="65"/>
      <c r="L14" s="65"/>
    </row>
    <row r="15" spans="2:12" ht="12.75" customHeight="1">
      <c r="B15" s="105"/>
      <c r="C15" s="193"/>
      <c r="D15" s="193"/>
      <c r="E15" s="193"/>
      <c r="F15" s="193"/>
      <c r="G15" s="69"/>
      <c r="H15" s="65"/>
      <c r="I15" s="65"/>
      <c r="J15" s="69"/>
      <c r="K15" s="65"/>
      <c r="L15" s="65"/>
    </row>
    <row r="16" spans="2:12" ht="12.75" customHeight="1">
      <c r="B16" s="105"/>
      <c r="C16" s="194" t="s">
        <v>291</v>
      </c>
      <c r="D16" s="194"/>
      <c r="E16" s="194"/>
      <c r="F16" s="194"/>
      <c r="G16" s="70">
        <v>709998305</v>
      </c>
      <c r="H16" s="65"/>
      <c r="I16" s="65"/>
      <c r="J16" s="70">
        <v>709294203</v>
      </c>
      <c r="K16" s="65"/>
      <c r="L16" s="65"/>
    </row>
    <row r="17" spans="2:12" ht="12.75" customHeight="1">
      <c r="B17" s="105"/>
      <c r="C17" s="192" t="s">
        <v>218</v>
      </c>
      <c r="D17" s="192"/>
      <c r="E17" s="192"/>
      <c r="F17" s="192"/>
      <c r="G17" s="70">
        <v>29947123</v>
      </c>
      <c r="H17" s="65"/>
      <c r="I17" s="65"/>
      <c r="J17" s="137">
        <v>0</v>
      </c>
      <c r="K17" s="65"/>
      <c r="L17" s="65"/>
    </row>
    <row r="18" spans="2:12" ht="12.75" customHeight="1">
      <c r="B18" s="105"/>
      <c r="C18" s="192" t="s">
        <v>219</v>
      </c>
      <c r="D18" s="192"/>
      <c r="E18" s="192"/>
      <c r="F18" s="192"/>
      <c r="G18" s="70">
        <v>23357960</v>
      </c>
      <c r="H18" s="65"/>
      <c r="I18" s="65"/>
      <c r="J18" s="137">
        <v>0</v>
      </c>
      <c r="K18" s="65"/>
      <c r="L18" s="65"/>
    </row>
    <row r="19" spans="2:12" ht="12.75" customHeight="1" thickBot="1">
      <c r="B19" s="105"/>
      <c r="C19" s="192" t="s">
        <v>27</v>
      </c>
      <c r="D19" s="192"/>
      <c r="E19" s="192"/>
      <c r="F19" s="192"/>
      <c r="G19" s="72">
        <f>SUM(G16:G18)</f>
        <v>763303388</v>
      </c>
      <c r="H19" s="65"/>
      <c r="I19" s="65"/>
      <c r="J19" s="138">
        <f>+J16+J17+J18</f>
        <v>709294203</v>
      </c>
      <c r="K19" s="65"/>
      <c r="L19" s="65"/>
    </row>
    <row r="20" spans="2:12" ht="12.75" customHeight="1" thickTop="1">
      <c r="B20" s="105"/>
      <c r="C20" s="66"/>
      <c r="D20" s="66"/>
      <c r="E20" s="66"/>
      <c r="F20" s="66"/>
      <c r="G20" s="69"/>
      <c r="H20" s="65"/>
      <c r="I20" s="65"/>
      <c r="J20" s="136"/>
      <c r="K20" s="65"/>
      <c r="L20" s="65"/>
    </row>
    <row r="21" spans="2:12" ht="12.75" customHeight="1" thickBot="1">
      <c r="B21" s="105"/>
      <c r="C21" s="192" t="s">
        <v>2</v>
      </c>
      <c r="D21" s="192"/>
      <c r="E21" s="192"/>
      <c r="F21" s="192"/>
      <c r="G21" s="73">
        <v>4.27</v>
      </c>
      <c r="H21" s="65"/>
      <c r="I21" s="65"/>
      <c r="J21" s="73">
        <v>4.1</v>
      </c>
      <c r="K21" s="65"/>
      <c r="L21" s="65"/>
    </row>
    <row r="22" spans="2:12" ht="12.75" customHeight="1" thickTop="1">
      <c r="B22" s="105"/>
      <c r="C22" s="65"/>
      <c r="D22" s="65"/>
      <c r="E22" s="65"/>
      <c r="F22" s="65"/>
      <c r="G22" s="69"/>
      <c r="H22" s="65"/>
      <c r="I22" s="65"/>
      <c r="J22" s="65"/>
      <c r="K22" s="65"/>
      <c r="L22" s="65"/>
    </row>
    <row r="23" spans="2:12" ht="12.75" customHeight="1">
      <c r="B23" s="105"/>
      <c r="C23" s="65"/>
      <c r="D23" s="65"/>
      <c r="E23" s="65"/>
      <c r="F23" s="65"/>
      <c r="G23" s="65"/>
      <c r="H23" s="65"/>
      <c r="I23" s="65"/>
      <c r="J23" s="65"/>
      <c r="K23" s="65"/>
      <c r="L23" s="65"/>
    </row>
    <row r="24" spans="2:12" ht="12.75" customHeight="1">
      <c r="B24" s="105"/>
      <c r="C24" s="195" t="s">
        <v>292</v>
      </c>
      <c r="D24" s="195"/>
      <c r="E24" s="195"/>
      <c r="F24" s="195"/>
      <c r="G24" s="65"/>
      <c r="H24" s="65"/>
      <c r="I24" s="65"/>
      <c r="J24" s="65"/>
      <c r="K24" s="65"/>
      <c r="L24" s="65"/>
    </row>
    <row r="25" spans="2:12" ht="12.75" customHeight="1">
      <c r="B25" s="105"/>
      <c r="C25" s="67"/>
      <c r="D25" s="67"/>
      <c r="E25" s="67"/>
      <c r="F25" s="67"/>
      <c r="G25" s="65"/>
      <c r="H25" s="65"/>
      <c r="I25" s="65"/>
      <c r="J25" s="65"/>
      <c r="K25" s="65"/>
      <c r="L25" s="65"/>
    </row>
    <row r="26" spans="2:12" ht="12.75" customHeight="1">
      <c r="B26" s="105"/>
      <c r="C26" s="192" t="s">
        <v>26</v>
      </c>
      <c r="D26" s="192"/>
      <c r="E26" s="192"/>
      <c r="F26" s="192"/>
      <c r="G26" s="192"/>
      <c r="H26" s="192"/>
      <c r="I26" s="192"/>
      <c r="J26" s="192"/>
      <c r="K26" s="65"/>
      <c r="L26" s="65"/>
    </row>
    <row r="27" spans="2:12" ht="12.75" customHeight="1">
      <c r="B27" s="105"/>
      <c r="C27" s="67"/>
      <c r="D27" s="67"/>
      <c r="E27" s="67"/>
      <c r="F27" s="67"/>
      <c r="G27" s="65"/>
      <c r="H27" s="65"/>
      <c r="I27" s="65"/>
      <c r="J27" s="65"/>
      <c r="K27" s="65"/>
      <c r="L27" s="65"/>
    </row>
    <row r="31" ht="12.75">
      <c r="C31" s="1" t="s">
        <v>133</v>
      </c>
    </row>
    <row r="36" ht="12.75">
      <c r="C36" s="74" t="s">
        <v>145</v>
      </c>
    </row>
    <row r="37" ht="12.75">
      <c r="C37" s="1" t="s">
        <v>134</v>
      </c>
    </row>
    <row r="38" ht="12.75">
      <c r="C38" s="1" t="s">
        <v>135</v>
      </c>
    </row>
    <row r="40" ht="12.75">
      <c r="C40" s="159">
        <v>37587</v>
      </c>
    </row>
  </sheetData>
  <mergeCells count="12">
    <mergeCell ref="C15:F15"/>
    <mergeCell ref="C16:F16"/>
    <mergeCell ref="C24:F24"/>
    <mergeCell ref="C26:J26"/>
    <mergeCell ref="C17:F17"/>
    <mergeCell ref="C18:F18"/>
    <mergeCell ref="C19:F19"/>
    <mergeCell ref="C21:F21"/>
    <mergeCell ref="C3:L3"/>
    <mergeCell ref="C5:E5"/>
    <mergeCell ref="C7:K7"/>
    <mergeCell ref="C13:F13"/>
  </mergeCells>
  <printOptions/>
  <pageMargins left="0.29" right="0.24" top="1" bottom="1" header="0.5" footer="0.5"/>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dimension ref="A1:AU202"/>
  <sheetViews>
    <sheetView workbookViewId="0" topLeftCell="D1">
      <selection activeCell="H14" sqref="H14"/>
    </sheetView>
  </sheetViews>
  <sheetFormatPr defaultColWidth="9.140625" defaultRowHeight="12.75"/>
  <cols>
    <col min="1" max="1" width="4.57421875" style="1" customWidth="1"/>
    <col min="2" max="2" width="25.28125" style="1" customWidth="1"/>
    <col min="3" max="8" width="12.7109375" style="1" customWidth="1"/>
    <col min="9" max="9" width="1.7109375" style="1" customWidth="1"/>
    <col min="10" max="10" width="12.7109375" style="1" customWidth="1"/>
    <col min="11" max="16384" width="8.8515625" style="1" customWidth="1"/>
  </cols>
  <sheetData>
    <row r="1" spans="1:10" ht="14.25">
      <c r="A1" s="74" t="s">
        <v>330</v>
      </c>
      <c r="B1" s="4" t="s">
        <v>296</v>
      </c>
      <c r="J1" s="148" t="s">
        <v>331</v>
      </c>
    </row>
    <row r="3" ht="12.75">
      <c r="B3" s="142" t="s">
        <v>297</v>
      </c>
    </row>
    <row r="5" spans="3:10" ht="12.75">
      <c r="C5" s="173" t="s">
        <v>315</v>
      </c>
      <c r="D5" s="173"/>
      <c r="E5" s="173"/>
      <c r="F5" s="173"/>
      <c r="G5" s="173"/>
      <c r="H5" s="173"/>
      <c r="I5" s="173"/>
      <c r="J5" s="173"/>
    </row>
    <row r="6" spans="3:10" ht="12.75">
      <c r="C6" s="38" t="s">
        <v>302</v>
      </c>
      <c r="D6" s="38" t="s">
        <v>303</v>
      </c>
      <c r="E6" s="38"/>
      <c r="F6" s="38" t="s">
        <v>332</v>
      </c>
      <c r="G6" s="38"/>
      <c r="I6" s="38"/>
      <c r="J6" s="38" t="s">
        <v>314</v>
      </c>
    </row>
    <row r="7" spans="3:9" ht="12.75">
      <c r="C7" s="38" t="s">
        <v>301</v>
      </c>
      <c r="D7" s="38" t="s">
        <v>301</v>
      </c>
      <c r="E7" s="38" t="s">
        <v>304</v>
      </c>
      <c r="F7" s="38" t="s">
        <v>333</v>
      </c>
      <c r="G7" s="38" t="s">
        <v>92</v>
      </c>
      <c r="H7" s="38" t="s">
        <v>313</v>
      </c>
      <c r="I7" s="38"/>
    </row>
    <row r="8" spans="3:10" ht="12.75">
      <c r="C8" s="38" t="s">
        <v>36</v>
      </c>
      <c r="D8" s="38" t="s">
        <v>36</v>
      </c>
      <c r="E8" s="38" t="s">
        <v>36</v>
      </c>
      <c r="F8" s="38" t="s">
        <v>36</v>
      </c>
      <c r="G8" s="38" t="s">
        <v>36</v>
      </c>
      <c r="H8" s="38" t="s">
        <v>36</v>
      </c>
      <c r="J8" s="38" t="s">
        <v>36</v>
      </c>
    </row>
    <row r="10" ht="12.75">
      <c r="B10" s="142" t="s">
        <v>298</v>
      </c>
    </row>
    <row r="11" spans="3:33" ht="12.75">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row>
    <row r="12" spans="2:33" ht="12.75">
      <c r="B12" s="1" t="s">
        <v>299</v>
      </c>
      <c r="C12" s="59">
        <v>509871</v>
      </c>
      <c r="D12" s="59">
        <v>65306</v>
      </c>
      <c r="E12" s="59">
        <v>55389</v>
      </c>
      <c r="F12" s="59">
        <v>3275</v>
      </c>
      <c r="G12" s="59">
        <v>2336</v>
      </c>
      <c r="H12" s="59"/>
      <c r="I12" s="59"/>
      <c r="J12" s="59">
        <f>SUM(C12:H12)</f>
        <v>636177</v>
      </c>
      <c r="K12" s="59"/>
      <c r="L12" s="59"/>
      <c r="M12" s="59"/>
      <c r="N12" s="59"/>
      <c r="O12" s="59"/>
      <c r="P12" s="59"/>
      <c r="Q12" s="59"/>
      <c r="R12" s="59"/>
      <c r="S12" s="59"/>
      <c r="T12" s="59"/>
      <c r="U12" s="59"/>
      <c r="V12" s="59"/>
      <c r="W12" s="59"/>
      <c r="X12" s="59"/>
      <c r="Y12" s="59"/>
      <c r="Z12" s="59"/>
      <c r="AA12" s="59"/>
      <c r="AB12" s="59"/>
      <c r="AC12" s="59"/>
      <c r="AD12" s="59"/>
      <c r="AE12" s="59"/>
      <c r="AF12" s="59"/>
      <c r="AG12" s="59"/>
    </row>
    <row r="13" spans="2:33" ht="12.75">
      <c r="B13" s="1" t="s">
        <v>300</v>
      </c>
      <c r="C13" s="59">
        <v>320</v>
      </c>
      <c r="D13" s="59">
        <v>0</v>
      </c>
      <c r="E13" s="59">
        <v>0</v>
      </c>
      <c r="F13" s="59">
        <v>0</v>
      </c>
      <c r="G13" s="59">
        <v>0</v>
      </c>
      <c r="H13" s="114">
        <f>-SUM(C13:G13)</f>
        <v>-320</v>
      </c>
      <c r="I13" s="114"/>
      <c r="J13" s="59">
        <f>SUM(C13:H13)</f>
        <v>0</v>
      </c>
      <c r="K13" s="59"/>
      <c r="L13" s="59"/>
      <c r="M13" s="59"/>
      <c r="N13" s="59"/>
      <c r="O13" s="59"/>
      <c r="P13" s="59"/>
      <c r="Q13" s="59"/>
      <c r="R13" s="59"/>
      <c r="S13" s="59"/>
      <c r="T13" s="59"/>
      <c r="U13" s="59"/>
      <c r="V13" s="59"/>
      <c r="W13" s="59"/>
      <c r="X13" s="59"/>
      <c r="Y13" s="59"/>
      <c r="Z13" s="59"/>
      <c r="AA13" s="59"/>
      <c r="AB13" s="59"/>
      <c r="AC13" s="59"/>
      <c r="AD13" s="59"/>
      <c r="AE13" s="59"/>
      <c r="AF13" s="59"/>
      <c r="AG13" s="59"/>
    </row>
    <row r="14" spans="2:47" ht="13.5" thickBot="1">
      <c r="B14" s="1" t="s">
        <v>305</v>
      </c>
      <c r="C14" s="134">
        <f>+C13+C12</f>
        <v>510191</v>
      </c>
      <c r="D14" s="134">
        <f>+D13+D12</f>
        <v>65306</v>
      </c>
      <c r="E14" s="134">
        <f>+E13+E12</f>
        <v>55389</v>
      </c>
      <c r="F14" s="134">
        <f>+F13+F12</f>
        <v>3275</v>
      </c>
      <c r="G14" s="134">
        <f>+G13+G12</f>
        <v>2336</v>
      </c>
      <c r="H14" s="59"/>
      <c r="I14" s="59"/>
      <c r="J14" s="134">
        <f>+J13+J12</f>
        <v>636177</v>
      </c>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36"/>
      <c r="AI14" s="36"/>
      <c r="AJ14" s="36"/>
      <c r="AK14" s="36"/>
      <c r="AL14" s="36"/>
      <c r="AM14" s="36"/>
      <c r="AN14" s="36"/>
      <c r="AO14" s="36"/>
      <c r="AP14" s="36"/>
      <c r="AQ14" s="36"/>
      <c r="AR14" s="36"/>
      <c r="AS14" s="36"/>
      <c r="AT14" s="36"/>
      <c r="AU14" s="36"/>
    </row>
    <row r="15" spans="3:33" ht="12.75">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row>
    <row r="16" spans="3:33" ht="12.75">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row>
    <row r="17" spans="2:33" ht="12.75">
      <c r="B17" s="142" t="s">
        <v>306</v>
      </c>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row>
    <row r="18" spans="2:33" ht="12.75">
      <c r="B18" s="1" t="s">
        <v>307</v>
      </c>
      <c r="C18" s="59">
        <v>144103</v>
      </c>
      <c r="D18" s="59">
        <v>25666</v>
      </c>
      <c r="E18" s="59">
        <v>17338</v>
      </c>
      <c r="F18" s="59">
        <v>627</v>
      </c>
      <c r="G18" s="59">
        <v>827</v>
      </c>
      <c r="H18" s="59">
        <v>-3594</v>
      </c>
      <c r="I18" s="59"/>
      <c r="J18" s="59">
        <f>SUM(C18:H18)</f>
        <v>184967</v>
      </c>
      <c r="K18" s="59"/>
      <c r="L18" s="59"/>
      <c r="M18" s="59"/>
      <c r="N18" s="59"/>
      <c r="O18" s="59"/>
      <c r="P18" s="59"/>
      <c r="Q18" s="59"/>
      <c r="R18" s="59"/>
      <c r="S18" s="59"/>
      <c r="T18" s="59"/>
      <c r="U18" s="59"/>
      <c r="V18" s="59"/>
      <c r="W18" s="59"/>
      <c r="X18" s="59"/>
      <c r="Y18" s="59"/>
      <c r="Z18" s="59"/>
      <c r="AA18" s="59"/>
      <c r="AB18" s="59"/>
      <c r="AC18" s="59"/>
      <c r="AD18" s="59"/>
      <c r="AE18" s="59"/>
      <c r="AF18" s="59"/>
      <c r="AG18" s="59"/>
    </row>
    <row r="19" spans="2:33" ht="12.75">
      <c r="B19" s="1" t="s">
        <v>309</v>
      </c>
      <c r="C19" s="113">
        <v>-20712</v>
      </c>
      <c r="D19" s="113">
        <v>0</v>
      </c>
      <c r="E19" s="113">
        <v>0</v>
      </c>
      <c r="F19" s="113">
        <v>0</v>
      </c>
      <c r="G19" s="113">
        <v>-14305</v>
      </c>
      <c r="H19" s="59">
        <v>2105</v>
      </c>
      <c r="I19" s="59"/>
      <c r="J19" s="113">
        <f>SUM(C19:H19)</f>
        <v>-32912</v>
      </c>
      <c r="K19" s="59"/>
      <c r="L19" s="59"/>
      <c r="M19" s="59"/>
      <c r="N19" s="59"/>
      <c r="O19" s="59"/>
      <c r="P19" s="59"/>
      <c r="Q19" s="59"/>
      <c r="R19" s="59"/>
      <c r="S19" s="59"/>
      <c r="T19" s="59"/>
      <c r="U19" s="59"/>
      <c r="V19" s="59"/>
      <c r="W19" s="59"/>
      <c r="X19" s="59"/>
      <c r="Y19" s="59"/>
      <c r="Z19" s="59"/>
      <c r="AA19" s="59"/>
      <c r="AB19" s="59"/>
      <c r="AC19" s="59"/>
      <c r="AD19" s="59"/>
      <c r="AE19" s="59"/>
      <c r="AF19" s="59"/>
      <c r="AG19" s="59"/>
    </row>
    <row r="20" spans="2:33" ht="12.75">
      <c r="B20" s="1" t="s">
        <v>310</v>
      </c>
      <c r="C20" s="59">
        <f>+C19+C18</f>
        <v>123391</v>
      </c>
      <c r="D20" s="59">
        <f>+D19+D18</f>
        <v>25666</v>
      </c>
      <c r="E20" s="59">
        <f>+E19+E18</f>
        <v>17338</v>
      </c>
      <c r="F20" s="59">
        <f>+F19+F18</f>
        <v>627</v>
      </c>
      <c r="G20" s="59">
        <f>+G19+G18</f>
        <v>-13478</v>
      </c>
      <c r="H20" s="59"/>
      <c r="I20" s="59"/>
      <c r="J20" s="59">
        <f>+J19+J18</f>
        <v>152055</v>
      </c>
      <c r="K20" s="59"/>
      <c r="L20" s="59"/>
      <c r="M20" s="59"/>
      <c r="N20" s="59"/>
      <c r="O20" s="59"/>
      <c r="P20" s="59"/>
      <c r="Q20" s="59"/>
      <c r="R20" s="59"/>
      <c r="S20" s="59"/>
      <c r="T20" s="59"/>
      <c r="U20" s="59"/>
      <c r="V20" s="59"/>
      <c r="W20" s="59"/>
      <c r="X20" s="59"/>
      <c r="Y20" s="59"/>
      <c r="Z20" s="59"/>
      <c r="AA20" s="59"/>
      <c r="AB20" s="59"/>
      <c r="AC20" s="59"/>
      <c r="AD20" s="59"/>
      <c r="AE20" s="59"/>
      <c r="AF20" s="59"/>
      <c r="AG20" s="59"/>
    </row>
    <row r="21" spans="2:33" ht="12.75">
      <c r="B21" s="1" t="s">
        <v>278</v>
      </c>
      <c r="C21" s="59">
        <v>-53900</v>
      </c>
      <c r="D21" s="59">
        <v>-22090</v>
      </c>
      <c r="E21" s="59">
        <v>-20073</v>
      </c>
      <c r="F21" s="59">
        <v>0</v>
      </c>
      <c r="G21" s="59">
        <v>0</v>
      </c>
      <c r="H21" s="59"/>
      <c r="I21" s="59"/>
      <c r="J21" s="59">
        <f>SUM(C21:H21)</f>
        <v>-96063</v>
      </c>
      <c r="K21" s="59"/>
      <c r="L21" s="59"/>
      <c r="M21" s="59"/>
      <c r="N21" s="59"/>
      <c r="O21" s="59"/>
      <c r="P21" s="59"/>
      <c r="Q21" s="59"/>
      <c r="R21" s="59"/>
      <c r="S21" s="59"/>
      <c r="T21" s="59"/>
      <c r="U21" s="59"/>
      <c r="V21" s="59"/>
      <c r="W21" s="59"/>
      <c r="X21" s="59"/>
      <c r="Y21" s="59"/>
      <c r="Z21" s="59"/>
      <c r="AA21" s="59"/>
      <c r="AB21" s="59"/>
      <c r="AC21" s="59"/>
      <c r="AD21" s="59"/>
      <c r="AE21" s="59"/>
      <c r="AF21" s="59"/>
      <c r="AG21" s="59"/>
    </row>
    <row r="22" spans="2:33" ht="12.75">
      <c r="B22" s="1" t="s">
        <v>308</v>
      </c>
      <c r="C22" s="113">
        <v>0</v>
      </c>
      <c r="D22" s="113">
        <v>0</v>
      </c>
      <c r="E22" s="113">
        <v>0</v>
      </c>
      <c r="F22" s="113">
        <v>0</v>
      </c>
      <c r="G22" s="113">
        <v>2398</v>
      </c>
      <c r="H22" s="59">
        <v>-380</v>
      </c>
      <c r="I22" s="59"/>
      <c r="J22" s="113">
        <f>SUM(C22:H22)</f>
        <v>2018</v>
      </c>
      <c r="K22" s="59"/>
      <c r="L22" s="59"/>
      <c r="M22" s="59"/>
      <c r="N22" s="59"/>
      <c r="O22" s="59"/>
      <c r="P22" s="59"/>
      <c r="Q22" s="59"/>
      <c r="R22" s="59"/>
      <c r="S22" s="59"/>
      <c r="T22" s="59"/>
      <c r="U22" s="59"/>
      <c r="V22" s="59"/>
      <c r="W22" s="59"/>
      <c r="X22" s="59"/>
      <c r="Y22" s="59"/>
      <c r="Z22" s="59"/>
      <c r="AA22" s="59"/>
      <c r="AB22" s="59"/>
      <c r="AC22" s="59"/>
      <c r="AD22" s="59"/>
      <c r="AE22" s="59"/>
      <c r="AF22" s="59"/>
      <c r="AG22" s="59"/>
    </row>
    <row r="23" spans="2:33" ht="12.75">
      <c r="B23" s="1" t="s">
        <v>311</v>
      </c>
      <c r="C23" s="59">
        <f>+C22+C21+C20</f>
        <v>69491</v>
      </c>
      <c r="D23" s="59">
        <f>+D22+D21+D20</f>
        <v>3576</v>
      </c>
      <c r="E23" s="59">
        <f>+E22+E21+E20</f>
        <v>-2735</v>
      </c>
      <c r="F23" s="59">
        <f>+F22+F21+F20</f>
        <v>627</v>
      </c>
      <c r="G23" s="59">
        <f>+G22+G20</f>
        <v>-11080</v>
      </c>
      <c r="H23" s="59"/>
      <c r="I23" s="59"/>
      <c r="J23" s="59">
        <f>+J22+J21+J20</f>
        <v>58010</v>
      </c>
      <c r="K23" s="59"/>
      <c r="L23" s="59"/>
      <c r="M23" s="59"/>
      <c r="N23" s="59"/>
      <c r="O23" s="59"/>
      <c r="P23" s="59"/>
      <c r="Q23" s="59"/>
      <c r="R23" s="59"/>
      <c r="S23" s="59"/>
      <c r="T23" s="59"/>
      <c r="U23" s="59"/>
      <c r="V23" s="59"/>
      <c r="W23" s="59"/>
      <c r="X23" s="59"/>
      <c r="Y23" s="59"/>
      <c r="Z23" s="59"/>
      <c r="AA23" s="59"/>
      <c r="AB23" s="59"/>
      <c r="AC23" s="59"/>
      <c r="AD23" s="59"/>
      <c r="AE23" s="59"/>
      <c r="AF23" s="59"/>
      <c r="AG23" s="59"/>
    </row>
    <row r="24" spans="2:33" ht="12.75">
      <c r="B24" s="1" t="s">
        <v>206</v>
      </c>
      <c r="C24" s="113">
        <v>-19458</v>
      </c>
      <c r="D24" s="113">
        <v>-77</v>
      </c>
      <c r="E24" s="113">
        <v>0</v>
      </c>
      <c r="F24" s="113">
        <v>-176</v>
      </c>
      <c r="G24" s="113">
        <v>-24</v>
      </c>
      <c r="H24" s="59"/>
      <c r="I24" s="59"/>
      <c r="J24" s="59">
        <f>SUM(C24:H24)</f>
        <v>-19735</v>
      </c>
      <c r="K24" s="59"/>
      <c r="L24" s="59"/>
      <c r="M24" s="59"/>
      <c r="N24" s="59"/>
      <c r="O24" s="59"/>
      <c r="P24" s="59"/>
      <c r="Q24" s="59"/>
      <c r="R24" s="59"/>
      <c r="S24" s="59"/>
      <c r="T24" s="59"/>
      <c r="U24" s="59"/>
      <c r="V24" s="59"/>
      <c r="W24" s="59"/>
      <c r="X24" s="59"/>
      <c r="Y24" s="59"/>
      <c r="Z24" s="59"/>
      <c r="AA24" s="59"/>
      <c r="AB24" s="59"/>
      <c r="AC24" s="59"/>
      <c r="AD24" s="59"/>
      <c r="AE24" s="59"/>
      <c r="AF24" s="59"/>
      <c r="AG24" s="59"/>
    </row>
    <row r="25" spans="2:33" ht="13.5" thickBot="1">
      <c r="B25" s="1" t="s">
        <v>312</v>
      </c>
      <c r="C25" s="134">
        <f>+C24+C23</f>
        <v>50033</v>
      </c>
      <c r="D25" s="134">
        <f>+D24+D23</f>
        <v>3499</v>
      </c>
      <c r="E25" s="134">
        <f>+E24+E23</f>
        <v>-2735</v>
      </c>
      <c r="F25" s="134">
        <f>+F24+F23</f>
        <v>451</v>
      </c>
      <c r="G25" s="134">
        <f>+G24+G23</f>
        <v>-11104</v>
      </c>
      <c r="H25" s="59"/>
      <c r="I25" s="59"/>
      <c r="J25" s="134">
        <f>+J24+J23</f>
        <v>38275</v>
      </c>
      <c r="K25" s="59"/>
      <c r="L25" s="59"/>
      <c r="M25" s="59"/>
      <c r="N25" s="59"/>
      <c r="O25" s="59"/>
      <c r="P25" s="59"/>
      <c r="Q25" s="59"/>
      <c r="R25" s="59"/>
      <c r="S25" s="59"/>
      <c r="T25" s="59"/>
      <c r="U25" s="59"/>
      <c r="V25" s="59"/>
      <c r="W25" s="59"/>
      <c r="X25" s="59"/>
      <c r="Y25" s="59"/>
      <c r="Z25" s="59"/>
      <c r="AA25" s="59"/>
      <c r="AB25" s="59"/>
      <c r="AC25" s="59"/>
      <c r="AD25" s="59"/>
      <c r="AE25" s="59"/>
      <c r="AF25" s="59"/>
      <c r="AG25" s="59"/>
    </row>
    <row r="26" spans="3:33" ht="12.75">
      <c r="C26" s="59"/>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row>
    <row r="27" spans="3:33" ht="12.75">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row>
    <row r="28" spans="2:33" ht="12.75">
      <c r="B28" s="74" t="s">
        <v>316</v>
      </c>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row>
    <row r="29" spans="2:33" ht="12.75">
      <c r="B29" s="1" t="s">
        <v>317</v>
      </c>
      <c r="C29" s="59">
        <v>17472</v>
      </c>
      <c r="D29" s="59">
        <v>1307</v>
      </c>
      <c r="E29" s="59">
        <v>595</v>
      </c>
      <c r="F29" s="59">
        <v>314</v>
      </c>
      <c r="G29" s="59">
        <v>11</v>
      </c>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row>
    <row r="30" spans="2:33" ht="12.75">
      <c r="B30" s="1" t="s">
        <v>327</v>
      </c>
      <c r="C30" s="59">
        <v>11694</v>
      </c>
      <c r="D30" s="59">
        <v>1194</v>
      </c>
      <c r="E30" s="59">
        <v>552</v>
      </c>
      <c r="F30" s="59">
        <v>71</v>
      </c>
      <c r="G30" s="59">
        <v>360</v>
      </c>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row>
    <row r="31" spans="2:7" ht="12.75">
      <c r="B31" s="1" t="s">
        <v>328</v>
      </c>
      <c r="C31" s="121">
        <v>6618</v>
      </c>
      <c r="D31" s="121">
        <v>1389</v>
      </c>
      <c r="E31" s="145">
        <v>0</v>
      </c>
      <c r="F31" s="145">
        <v>0</v>
      </c>
      <c r="G31" s="121">
        <v>131</v>
      </c>
    </row>
    <row r="32" spans="2:33" ht="12.75">
      <c r="B32" s="1" t="s">
        <v>329</v>
      </c>
      <c r="C32" s="59">
        <v>527</v>
      </c>
      <c r="D32" s="150">
        <v>199</v>
      </c>
      <c r="E32" s="150">
        <v>93</v>
      </c>
      <c r="F32" s="145">
        <v>0</v>
      </c>
      <c r="G32" s="145">
        <v>0</v>
      </c>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row>
    <row r="33" spans="3:33" ht="12.75">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row>
    <row r="34" spans="3:33" ht="12.75">
      <c r="C34" s="59"/>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row>
    <row r="35" spans="3:33" ht="12.75">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row>
    <row r="36" spans="3:33" ht="12.75">
      <c r="C36" s="59"/>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row>
    <row r="37" spans="3:33" ht="12.75">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row>
    <row r="38" spans="3:33" ht="12.7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row>
    <row r="39" spans="3:33" ht="12.75">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row>
    <row r="40" spans="3:33" ht="12.75">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row>
    <row r="41" spans="3:33" ht="12.75">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row>
    <row r="42" spans="3:33" ht="12.75">
      <c r="C42" s="59"/>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row>
    <row r="43" spans="3:33" ht="12.75">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row>
    <row r="44" spans="3:33" ht="12.75">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row>
    <row r="45" spans="3:33" ht="12.75">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row>
    <row r="46" spans="3:33" ht="12.75">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row>
    <row r="47" spans="3:33" ht="12.75">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row>
    <row r="48" spans="3:33" ht="12.75">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row>
    <row r="49" spans="3:33" ht="12.75">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row>
    <row r="50" spans="3:33" ht="12.75">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row>
    <row r="51" spans="3:33" ht="12.75">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row>
    <row r="52" spans="3:33" ht="12.75">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row>
    <row r="53" spans="3:33" ht="12.75">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row>
    <row r="54" spans="3:33" ht="12.75">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row>
    <row r="55" spans="3:33" ht="12.75">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row>
    <row r="56" spans="3:33" ht="12.75">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row>
    <row r="57" spans="3:33" ht="12.75">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row>
    <row r="58" spans="3:33" ht="12.75">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row>
    <row r="59" spans="3:33" ht="12.75">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row>
    <row r="60" spans="3:33" ht="12.75">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row>
    <row r="61" spans="3:33" ht="12.75">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row>
    <row r="62" spans="3:33" ht="12.75">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row>
    <row r="63" spans="3:33" ht="12.75">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row>
    <row r="64" spans="3:33" ht="12.75">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row>
    <row r="65" spans="3:33" ht="12.75">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row>
    <row r="66" spans="3:33" ht="12.75">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row>
    <row r="67" spans="3:33" ht="12.75">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row>
    <row r="68" spans="3:33" ht="12.75">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row>
    <row r="69" spans="3:33" ht="12.75">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row>
    <row r="70" spans="3:33" ht="12.75">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row>
    <row r="71" spans="3:33" ht="12.75">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row>
    <row r="72" spans="3:33" ht="12.75">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row>
    <row r="73" spans="3:33" ht="12.75">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row>
    <row r="74" spans="3:33" ht="12.75">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row>
    <row r="75" spans="3:33" ht="12.75">
      <c r="C75" s="59"/>
      <c r="D75" s="59"/>
      <c r="E75" s="59"/>
      <c r="F75" s="59"/>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row>
    <row r="76" spans="3:33" ht="12.75">
      <c r="C76" s="59"/>
      <c r="D76" s="59"/>
      <c r="E76" s="59"/>
      <c r="F76" s="59"/>
      <c r="G76" s="59"/>
      <c r="H76" s="59"/>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59"/>
    </row>
    <row r="77" spans="3:33" ht="12.75">
      <c r="C77" s="59"/>
      <c r="D77" s="59"/>
      <c r="E77" s="59"/>
      <c r="F77" s="59"/>
      <c r="G77" s="59"/>
      <c r="H77" s="59"/>
      <c r="I77" s="59"/>
      <c r="J77" s="59"/>
      <c r="K77" s="59"/>
      <c r="L77" s="59"/>
      <c r="M77" s="59"/>
      <c r="N77" s="59"/>
      <c r="O77" s="59"/>
      <c r="P77" s="59"/>
      <c r="Q77" s="59"/>
      <c r="R77" s="59"/>
      <c r="S77" s="59"/>
      <c r="T77" s="59"/>
      <c r="U77" s="59"/>
      <c r="V77" s="59"/>
      <c r="W77" s="59"/>
      <c r="X77" s="59"/>
      <c r="Y77" s="59"/>
      <c r="Z77" s="59"/>
      <c r="AA77" s="59"/>
      <c r="AB77" s="59"/>
      <c r="AC77" s="59"/>
      <c r="AD77" s="59"/>
      <c r="AE77" s="59"/>
      <c r="AF77" s="59"/>
      <c r="AG77" s="59"/>
    </row>
    <row r="78" spans="3:33" ht="12.75">
      <c r="C78" s="59"/>
      <c r="D78" s="59"/>
      <c r="E78" s="59"/>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row>
    <row r="79" spans="3:33" ht="12.75">
      <c r="C79" s="59"/>
      <c r="D79" s="59"/>
      <c r="E79" s="59"/>
      <c r="F79" s="59"/>
      <c r="G79" s="59"/>
      <c r="H79" s="59"/>
      <c r="I79" s="59"/>
      <c r="J79" s="59"/>
      <c r="K79" s="59"/>
      <c r="L79" s="59"/>
      <c r="M79" s="59"/>
      <c r="N79" s="59"/>
      <c r="O79" s="59"/>
      <c r="P79" s="59"/>
      <c r="Q79" s="59"/>
      <c r="R79" s="59"/>
      <c r="S79" s="59"/>
      <c r="T79" s="59"/>
      <c r="U79" s="59"/>
      <c r="V79" s="59"/>
      <c r="W79" s="59"/>
      <c r="X79" s="59"/>
      <c r="Y79" s="59"/>
      <c r="Z79" s="59"/>
      <c r="AA79" s="59"/>
      <c r="AB79" s="59"/>
      <c r="AC79" s="59"/>
      <c r="AD79" s="59"/>
      <c r="AE79" s="59"/>
      <c r="AF79" s="59"/>
      <c r="AG79" s="59"/>
    </row>
    <row r="80" spans="3:33" ht="12.75">
      <c r="C80" s="59"/>
      <c r="D80" s="59"/>
      <c r="E80" s="59"/>
      <c r="F80" s="59"/>
      <c r="G80" s="59"/>
      <c r="H80" s="59"/>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row>
    <row r="81" spans="3:33" ht="12.75">
      <c r="C81" s="59"/>
      <c r="D81" s="59"/>
      <c r="E81" s="59"/>
      <c r="F81" s="59"/>
      <c r="G81" s="59"/>
      <c r="H81" s="59"/>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row>
    <row r="82" spans="3:33" ht="12.75">
      <c r="C82" s="59"/>
      <c r="D82" s="59"/>
      <c r="E82" s="59"/>
      <c r="F82" s="59"/>
      <c r="G82" s="59"/>
      <c r="H82" s="59"/>
      <c r="I82" s="59"/>
      <c r="J82" s="59"/>
      <c r="K82" s="59"/>
      <c r="L82" s="59"/>
      <c r="M82" s="59"/>
      <c r="N82" s="59"/>
      <c r="O82" s="59"/>
      <c r="P82" s="59"/>
      <c r="Q82" s="59"/>
      <c r="R82" s="59"/>
      <c r="S82" s="59"/>
      <c r="T82" s="59"/>
      <c r="U82" s="59"/>
      <c r="V82" s="59"/>
      <c r="W82" s="59"/>
      <c r="X82" s="59"/>
      <c r="Y82" s="59"/>
      <c r="Z82" s="59"/>
      <c r="AA82" s="59"/>
      <c r="AB82" s="59"/>
      <c r="AC82" s="59"/>
      <c r="AD82" s="59"/>
      <c r="AE82" s="59"/>
      <c r="AF82" s="59"/>
      <c r="AG82" s="59"/>
    </row>
    <row r="83" spans="3:33" ht="12.75">
      <c r="C83" s="59"/>
      <c r="D83" s="59"/>
      <c r="E83" s="59"/>
      <c r="F83" s="59"/>
      <c r="G83" s="59"/>
      <c r="H83" s="59"/>
      <c r="I83" s="59"/>
      <c r="J83" s="59"/>
      <c r="K83" s="59"/>
      <c r="L83" s="59"/>
      <c r="M83" s="59"/>
      <c r="N83" s="59"/>
      <c r="O83" s="59"/>
      <c r="P83" s="59"/>
      <c r="Q83" s="59"/>
      <c r="R83" s="59"/>
      <c r="S83" s="59"/>
      <c r="T83" s="59"/>
      <c r="U83" s="59"/>
      <c r="V83" s="59"/>
      <c r="W83" s="59"/>
      <c r="X83" s="59"/>
      <c r="Y83" s="59"/>
      <c r="Z83" s="59"/>
      <c r="AA83" s="59"/>
      <c r="AB83" s="59"/>
      <c r="AC83" s="59"/>
      <c r="AD83" s="59"/>
      <c r="AE83" s="59"/>
      <c r="AF83" s="59"/>
      <c r="AG83" s="59"/>
    </row>
    <row r="84" spans="3:33" ht="12.75">
      <c r="C84" s="59"/>
      <c r="D84" s="59"/>
      <c r="E84" s="59"/>
      <c r="F84" s="59"/>
      <c r="G84" s="59"/>
      <c r="H84" s="59"/>
      <c r="I84" s="59"/>
      <c r="J84" s="59"/>
      <c r="K84" s="59"/>
      <c r="L84" s="59"/>
      <c r="M84" s="59"/>
      <c r="N84" s="59"/>
      <c r="O84" s="59"/>
      <c r="P84" s="59"/>
      <c r="Q84" s="59"/>
      <c r="R84" s="59"/>
      <c r="S84" s="59"/>
      <c r="T84" s="59"/>
      <c r="U84" s="59"/>
      <c r="V84" s="59"/>
      <c r="W84" s="59"/>
      <c r="X84" s="59"/>
      <c r="Y84" s="59"/>
      <c r="Z84" s="59"/>
      <c r="AA84" s="59"/>
      <c r="AB84" s="59"/>
      <c r="AC84" s="59"/>
      <c r="AD84" s="59"/>
      <c r="AE84" s="59"/>
      <c r="AF84" s="59"/>
      <c r="AG84" s="59"/>
    </row>
    <row r="85" spans="3:33" ht="12.75">
      <c r="C85" s="59"/>
      <c r="D85" s="59"/>
      <c r="E85" s="59"/>
      <c r="F85" s="59"/>
      <c r="G85" s="59"/>
      <c r="H85" s="59"/>
      <c r="I85" s="59"/>
      <c r="J85" s="59"/>
      <c r="K85" s="59"/>
      <c r="L85" s="59"/>
      <c r="M85" s="59"/>
      <c r="N85" s="59"/>
      <c r="O85" s="59"/>
      <c r="P85" s="59"/>
      <c r="Q85" s="59"/>
      <c r="R85" s="59"/>
      <c r="S85" s="59"/>
      <c r="T85" s="59"/>
      <c r="U85" s="59"/>
      <c r="V85" s="59"/>
      <c r="W85" s="59"/>
      <c r="X85" s="59"/>
      <c r="Y85" s="59"/>
      <c r="Z85" s="59"/>
      <c r="AA85" s="59"/>
      <c r="AB85" s="59"/>
      <c r="AC85" s="59"/>
      <c r="AD85" s="59"/>
      <c r="AE85" s="59"/>
      <c r="AF85" s="59"/>
      <c r="AG85" s="59"/>
    </row>
    <row r="86" spans="3:33" ht="12.75">
      <c r="C86" s="59"/>
      <c r="D86" s="59"/>
      <c r="E86" s="59"/>
      <c r="F86" s="59"/>
      <c r="G86" s="59"/>
      <c r="H86" s="59"/>
      <c r="I86" s="59"/>
      <c r="J86" s="59"/>
      <c r="K86" s="59"/>
      <c r="L86" s="59"/>
      <c r="M86" s="59"/>
      <c r="N86" s="59"/>
      <c r="O86" s="59"/>
      <c r="P86" s="59"/>
      <c r="Q86" s="59"/>
      <c r="R86" s="59"/>
      <c r="S86" s="59"/>
      <c r="T86" s="59"/>
      <c r="U86" s="59"/>
      <c r="V86" s="59"/>
      <c r="W86" s="59"/>
      <c r="X86" s="59"/>
      <c r="Y86" s="59"/>
      <c r="Z86" s="59"/>
      <c r="AA86" s="59"/>
      <c r="AB86" s="59"/>
      <c r="AC86" s="59"/>
      <c r="AD86" s="59"/>
      <c r="AE86" s="59"/>
      <c r="AF86" s="59"/>
      <c r="AG86" s="59"/>
    </row>
    <row r="87" spans="3:33" ht="12.75">
      <c r="C87" s="59"/>
      <c r="D87" s="59"/>
      <c r="E87" s="59"/>
      <c r="F87" s="59"/>
      <c r="G87" s="59"/>
      <c r="H87" s="59"/>
      <c r="I87" s="59"/>
      <c r="J87" s="59"/>
      <c r="K87" s="59"/>
      <c r="L87" s="59"/>
      <c r="M87" s="59"/>
      <c r="N87" s="59"/>
      <c r="O87" s="59"/>
      <c r="P87" s="59"/>
      <c r="Q87" s="59"/>
      <c r="R87" s="59"/>
      <c r="S87" s="59"/>
      <c r="T87" s="59"/>
      <c r="U87" s="59"/>
      <c r="V87" s="59"/>
      <c r="W87" s="59"/>
      <c r="X87" s="59"/>
      <c r="Y87" s="59"/>
      <c r="Z87" s="59"/>
      <c r="AA87" s="59"/>
      <c r="AB87" s="59"/>
      <c r="AC87" s="59"/>
      <c r="AD87" s="59"/>
      <c r="AE87" s="59"/>
      <c r="AF87" s="59"/>
      <c r="AG87" s="59"/>
    </row>
    <row r="88" spans="3:33" ht="12.75">
      <c r="C88" s="59"/>
      <c r="D88" s="59"/>
      <c r="E88" s="59"/>
      <c r="F88" s="59"/>
      <c r="G88" s="59"/>
      <c r="H88" s="59"/>
      <c r="I88" s="59"/>
      <c r="J88" s="59"/>
      <c r="K88" s="59"/>
      <c r="L88" s="59"/>
      <c r="M88" s="59"/>
      <c r="N88" s="59"/>
      <c r="O88" s="59"/>
      <c r="P88" s="59"/>
      <c r="Q88" s="59"/>
      <c r="R88" s="59"/>
      <c r="S88" s="59"/>
      <c r="T88" s="59"/>
      <c r="U88" s="59"/>
      <c r="V88" s="59"/>
      <c r="W88" s="59"/>
      <c r="X88" s="59"/>
      <c r="Y88" s="59"/>
      <c r="Z88" s="59"/>
      <c r="AA88" s="59"/>
      <c r="AB88" s="59"/>
      <c r="AC88" s="59"/>
      <c r="AD88" s="59"/>
      <c r="AE88" s="59"/>
      <c r="AF88" s="59"/>
      <c r="AG88" s="59"/>
    </row>
    <row r="89" spans="3:33" ht="12.75">
      <c r="C89" s="59"/>
      <c r="D89" s="59"/>
      <c r="E89" s="59"/>
      <c r="F89" s="59"/>
      <c r="G89" s="59"/>
      <c r="H89" s="59"/>
      <c r="I89" s="59"/>
      <c r="J89" s="59"/>
      <c r="K89" s="59"/>
      <c r="L89" s="59"/>
      <c r="M89" s="59"/>
      <c r="N89" s="59"/>
      <c r="O89" s="59"/>
      <c r="P89" s="59"/>
      <c r="Q89" s="59"/>
      <c r="R89" s="59"/>
      <c r="S89" s="59"/>
      <c r="T89" s="59"/>
      <c r="U89" s="59"/>
      <c r="V89" s="59"/>
      <c r="W89" s="59"/>
      <c r="X89" s="59"/>
      <c r="Y89" s="59"/>
      <c r="Z89" s="59"/>
      <c r="AA89" s="59"/>
      <c r="AB89" s="59"/>
      <c r="AC89" s="59"/>
      <c r="AD89" s="59"/>
      <c r="AE89" s="59"/>
      <c r="AF89" s="59"/>
      <c r="AG89" s="59"/>
    </row>
    <row r="90" spans="3:33" ht="12.75">
      <c r="C90" s="59"/>
      <c r="D90" s="59"/>
      <c r="E90" s="59"/>
      <c r="F90" s="59"/>
      <c r="G90" s="59"/>
      <c r="H90" s="59"/>
      <c r="I90" s="59"/>
      <c r="J90" s="59"/>
      <c r="K90" s="59"/>
      <c r="L90" s="59"/>
      <c r="M90" s="59"/>
      <c r="N90" s="59"/>
      <c r="O90" s="59"/>
      <c r="P90" s="59"/>
      <c r="Q90" s="59"/>
      <c r="R90" s="59"/>
      <c r="S90" s="59"/>
      <c r="T90" s="59"/>
      <c r="U90" s="59"/>
      <c r="V90" s="59"/>
      <c r="W90" s="59"/>
      <c r="X90" s="59"/>
      <c r="Y90" s="59"/>
      <c r="Z90" s="59"/>
      <c r="AA90" s="59"/>
      <c r="AB90" s="59"/>
      <c r="AC90" s="59"/>
      <c r="AD90" s="59"/>
      <c r="AE90" s="59"/>
      <c r="AF90" s="59"/>
      <c r="AG90" s="59"/>
    </row>
    <row r="91" spans="3:33" ht="12.75">
      <c r="C91" s="59"/>
      <c r="D91" s="59"/>
      <c r="E91" s="59"/>
      <c r="F91" s="59"/>
      <c r="G91" s="59"/>
      <c r="H91" s="59"/>
      <c r="I91" s="59"/>
      <c r="J91" s="59"/>
      <c r="K91" s="59"/>
      <c r="L91" s="59"/>
      <c r="M91" s="59"/>
      <c r="N91" s="59"/>
      <c r="O91" s="59"/>
      <c r="P91" s="59"/>
      <c r="Q91" s="59"/>
      <c r="R91" s="59"/>
      <c r="S91" s="59"/>
      <c r="T91" s="59"/>
      <c r="U91" s="59"/>
      <c r="V91" s="59"/>
      <c r="W91" s="59"/>
      <c r="X91" s="59"/>
      <c r="Y91" s="59"/>
      <c r="Z91" s="59"/>
      <c r="AA91" s="59"/>
      <c r="AB91" s="59"/>
      <c r="AC91" s="59"/>
      <c r="AD91" s="59"/>
      <c r="AE91" s="59"/>
      <c r="AF91" s="59"/>
      <c r="AG91" s="59"/>
    </row>
    <row r="92" spans="3:33" ht="12.75">
      <c r="C92" s="59"/>
      <c r="D92" s="59"/>
      <c r="E92" s="59"/>
      <c r="F92" s="59"/>
      <c r="G92" s="59"/>
      <c r="H92" s="59"/>
      <c r="I92" s="59"/>
      <c r="J92" s="59"/>
      <c r="K92" s="59"/>
      <c r="L92" s="59"/>
      <c r="M92" s="59"/>
      <c r="N92" s="59"/>
      <c r="O92" s="59"/>
      <c r="P92" s="59"/>
      <c r="Q92" s="59"/>
      <c r="R92" s="59"/>
      <c r="S92" s="59"/>
      <c r="T92" s="59"/>
      <c r="U92" s="59"/>
      <c r="V92" s="59"/>
      <c r="W92" s="59"/>
      <c r="X92" s="59"/>
      <c r="Y92" s="59"/>
      <c r="Z92" s="59"/>
      <c r="AA92" s="59"/>
      <c r="AB92" s="59"/>
      <c r="AC92" s="59"/>
      <c r="AD92" s="59"/>
      <c r="AE92" s="59"/>
      <c r="AF92" s="59"/>
      <c r="AG92" s="59"/>
    </row>
    <row r="93" spans="3:33" ht="12.75">
      <c r="C93" s="59"/>
      <c r="D93" s="59"/>
      <c r="E93" s="59"/>
      <c r="F93" s="59"/>
      <c r="G93" s="59"/>
      <c r="H93" s="59"/>
      <c r="I93" s="59"/>
      <c r="J93" s="59"/>
      <c r="K93" s="59"/>
      <c r="L93" s="59"/>
      <c r="M93" s="59"/>
      <c r="N93" s="59"/>
      <c r="O93" s="59"/>
      <c r="P93" s="59"/>
      <c r="Q93" s="59"/>
      <c r="R93" s="59"/>
      <c r="S93" s="59"/>
      <c r="T93" s="59"/>
      <c r="U93" s="59"/>
      <c r="V93" s="59"/>
      <c r="W93" s="59"/>
      <c r="X93" s="59"/>
      <c r="Y93" s="59"/>
      <c r="Z93" s="59"/>
      <c r="AA93" s="59"/>
      <c r="AB93" s="59"/>
      <c r="AC93" s="59"/>
      <c r="AD93" s="59"/>
      <c r="AE93" s="59"/>
      <c r="AF93" s="59"/>
      <c r="AG93" s="59"/>
    </row>
    <row r="94" spans="3:33" ht="12.75">
      <c r="C94" s="59"/>
      <c r="D94" s="59"/>
      <c r="E94" s="59"/>
      <c r="F94" s="59"/>
      <c r="G94" s="59"/>
      <c r="H94" s="59"/>
      <c r="I94" s="59"/>
      <c r="J94" s="59"/>
      <c r="K94" s="59"/>
      <c r="L94" s="59"/>
      <c r="M94" s="59"/>
      <c r="N94" s="59"/>
      <c r="O94" s="59"/>
      <c r="P94" s="59"/>
      <c r="Q94" s="59"/>
      <c r="R94" s="59"/>
      <c r="S94" s="59"/>
      <c r="T94" s="59"/>
      <c r="U94" s="59"/>
      <c r="V94" s="59"/>
      <c r="W94" s="59"/>
      <c r="X94" s="59"/>
      <c r="Y94" s="59"/>
      <c r="Z94" s="59"/>
      <c r="AA94" s="59"/>
      <c r="AB94" s="59"/>
      <c r="AC94" s="59"/>
      <c r="AD94" s="59"/>
      <c r="AE94" s="59"/>
      <c r="AF94" s="59"/>
      <c r="AG94" s="59"/>
    </row>
    <row r="95" spans="3:33" ht="12.75">
      <c r="C95" s="59"/>
      <c r="D95" s="59"/>
      <c r="E95" s="59"/>
      <c r="F95" s="59"/>
      <c r="G95" s="59"/>
      <c r="H95" s="59"/>
      <c r="I95" s="59"/>
      <c r="J95" s="59"/>
      <c r="K95" s="59"/>
      <c r="L95" s="59"/>
      <c r="M95" s="59"/>
      <c r="N95" s="59"/>
      <c r="O95" s="59"/>
      <c r="P95" s="59"/>
      <c r="Q95" s="59"/>
      <c r="R95" s="59"/>
      <c r="S95" s="59"/>
      <c r="T95" s="59"/>
      <c r="U95" s="59"/>
      <c r="V95" s="59"/>
      <c r="W95" s="59"/>
      <c r="X95" s="59"/>
      <c r="Y95" s="59"/>
      <c r="Z95" s="59"/>
      <c r="AA95" s="59"/>
      <c r="AB95" s="59"/>
      <c r="AC95" s="59"/>
      <c r="AD95" s="59"/>
      <c r="AE95" s="59"/>
      <c r="AF95" s="59"/>
      <c r="AG95" s="59"/>
    </row>
    <row r="96" spans="3:33" ht="12.75">
      <c r="C96" s="59"/>
      <c r="D96" s="59"/>
      <c r="E96" s="59"/>
      <c r="F96" s="59"/>
      <c r="G96" s="59"/>
      <c r="H96" s="59"/>
      <c r="I96" s="59"/>
      <c r="J96" s="59"/>
      <c r="K96" s="59"/>
      <c r="L96" s="59"/>
      <c r="M96" s="59"/>
      <c r="N96" s="59"/>
      <c r="O96" s="59"/>
      <c r="P96" s="59"/>
      <c r="Q96" s="59"/>
      <c r="R96" s="59"/>
      <c r="S96" s="59"/>
      <c r="T96" s="59"/>
      <c r="U96" s="59"/>
      <c r="V96" s="59"/>
      <c r="W96" s="59"/>
      <c r="X96" s="59"/>
      <c r="Y96" s="59"/>
      <c r="Z96" s="59"/>
      <c r="AA96" s="59"/>
      <c r="AB96" s="59"/>
      <c r="AC96" s="59"/>
      <c r="AD96" s="59"/>
      <c r="AE96" s="59"/>
      <c r="AF96" s="59"/>
      <c r="AG96" s="59"/>
    </row>
    <row r="97" spans="3:33" ht="12.75">
      <c r="C97" s="59"/>
      <c r="D97" s="59"/>
      <c r="E97" s="59"/>
      <c r="F97" s="59"/>
      <c r="G97" s="59"/>
      <c r="H97" s="59"/>
      <c r="I97" s="59"/>
      <c r="J97" s="59"/>
      <c r="K97" s="59"/>
      <c r="L97" s="59"/>
      <c r="M97" s="59"/>
      <c r="N97" s="59"/>
      <c r="O97" s="59"/>
      <c r="P97" s="59"/>
      <c r="Q97" s="59"/>
      <c r="R97" s="59"/>
      <c r="S97" s="59"/>
      <c r="T97" s="59"/>
      <c r="U97" s="59"/>
      <c r="V97" s="59"/>
      <c r="W97" s="59"/>
      <c r="X97" s="59"/>
      <c r="Y97" s="59"/>
      <c r="Z97" s="59"/>
      <c r="AA97" s="59"/>
      <c r="AB97" s="59"/>
      <c r="AC97" s="59"/>
      <c r="AD97" s="59"/>
      <c r="AE97" s="59"/>
      <c r="AF97" s="59"/>
      <c r="AG97" s="59"/>
    </row>
    <row r="98" spans="3:33" ht="12.75">
      <c r="C98" s="59"/>
      <c r="D98" s="59"/>
      <c r="E98" s="59"/>
      <c r="F98" s="59"/>
      <c r="G98" s="59"/>
      <c r="H98" s="59"/>
      <c r="I98" s="59"/>
      <c r="J98" s="59"/>
      <c r="K98" s="59"/>
      <c r="L98" s="59"/>
      <c r="M98" s="59"/>
      <c r="N98" s="59"/>
      <c r="O98" s="59"/>
      <c r="P98" s="59"/>
      <c r="Q98" s="59"/>
      <c r="R98" s="59"/>
      <c r="S98" s="59"/>
      <c r="T98" s="59"/>
      <c r="U98" s="59"/>
      <c r="V98" s="59"/>
      <c r="W98" s="59"/>
      <c r="X98" s="59"/>
      <c r="Y98" s="59"/>
      <c r="Z98" s="59"/>
      <c r="AA98" s="59"/>
      <c r="AB98" s="59"/>
      <c r="AC98" s="59"/>
      <c r="AD98" s="59"/>
      <c r="AE98" s="59"/>
      <c r="AF98" s="59"/>
      <c r="AG98" s="59"/>
    </row>
    <row r="99" spans="3:33" ht="12.75">
      <c r="C99" s="59"/>
      <c r="D99" s="59"/>
      <c r="E99" s="59"/>
      <c r="F99" s="59"/>
      <c r="G99" s="59"/>
      <c r="H99" s="59"/>
      <c r="I99" s="59"/>
      <c r="J99" s="59"/>
      <c r="K99" s="59"/>
      <c r="L99" s="59"/>
      <c r="M99" s="59"/>
      <c r="N99" s="59"/>
      <c r="O99" s="59"/>
      <c r="P99" s="59"/>
      <c r="Q99" s="59"/>
      <c r="R99" s="59"/>
      <c r="S99" s="59"/>
      <c r="T99" s="59"/>
      <c r="U99" s="59"/>
      <c r="V99" s="59"/>
      <c r="W99" s="59"/>
      <c r="X99" s="59"/>
      <c r="Y99" s="59"/>
      <c r="Z99" s="59"/>
      <c r="AA99" s="59"/>
      <c r="AB99" s="59"/>
      <c r="AC99" s="59"/>
      <c r="AD99" s="59"/>
      <c r="AE99" s="59"/>
      <c r="AF99" s="59"/>
      <c r="AG99" s="59"/>
    </row>
    <row r="100" spans="3:33" ht="12.75">
      <c r="C100" s="59"/>
      <c r="D100" s="59"/>
      <c r="E100" s="59"/>
      <c r="F100" s="59"/>
      <c r="G100" s="59"/>
      <c r="H100" s="59"/>
      <c r="I100" s="59"/>
      <c r="J100" s="59"/>
      <c r="K100" s="59"/>
      <c r="L100" s="59"/>
      <c r="M100" s="59"/>
      <c r="N100" s="59"/>
      <c r="O100" s="59"/>
      <c r="P100" s="59"/>
      <c r="Q100" s="59"/>
      <c r="R100" s="59"/>
      <c r="S100" s="59"/>
      <c r="T100" s="59"/>
      <c r="U100" s="59"/>
      <c r="V100" s="59"/>
      <c r="W100" s="59"/>
      <c r="X100" s="59"/>
      <c r="Y100" s="59"/>
      <c r="Z100" s="59"/>
      <c r="AA100" s="59"/>
      <c r="AB100" s="59"/>
      <c r="AC100" s="59"/>
      <c r="AD100" s="59"/>
      <c r="AE100" s="59"/>
      <c r="AF100" s="59"/>
      <c r="AG100" s="59"/>
    </row>
    <row r="101" spans="3:33" ht="12.75">
      <c r="C101" s="59"/>
      <c r="D101" s="59"/>
      <c r="E101" s="59"/>
      <c r="F101" s="59"/>
      <c r="G101" s="59"/>
      <c r="H101" s="59"/>
      <c r="I101" s="59"/>
      <c r="J101" s="59"/>
      <c r="K101" s="59"/>
      <c r="L101" s="59"/>
      <c r="M101" s="59"/>
      <c r="N101" s="59"/>
      <c r="O101" s="59"/>
      <c r="P101" s="59"/>
      <c r="Q101" s="59"/>
      <c r="R101" s="59"/>
      <c r="S101" s="59"/>
      <c r="T101" s="59"/>
      <c r="U101" s="59"/>
      <c r="V101" s="59"/>
      <c r="W101" s="59"/>
      <c r="X101" s="59"/>
      <c r="Y101" s="59"/>
      <c r="Z101" s="59"/>
      <c r="AA101" s="59"/>
      <c r="AB101" s="59"/>
      <c r="AC101" s="59"/>
      <c r="AD101" s="59"/>
      <c r="AE101" s="59"/>
      <c r="AF101" s="59"/>
      <c r="AG101" s="59"/>
    </row>
    <row r="102" spans="3:33" ht="12.75">
      <c r="C102" s="59"/>
      <c r="D102" s="59"/>
      <c r="E102" s="59"/>
      <c r="F102" s="59"/>
      <c r="G102" s="59"/>
      <c r="H102" s="59"/>
      <c r="I102" s="59"/>
      <c r="J102" s="59"/>
      <c r="K102" s="59"/>
      <c r="L102" s="59"/>
      <c r="M102" s="59"/>
      <c r="N102" s="59"/>
      <c r="O102" s="59"/>
      <c r="P102" s="59"/>
      <c r="Q102" s="59"/>
      <c r="R102" s="59"/>
      <c r="S102" s="59"/>
      <c r="T102" s="59"/>
      <c r="U102" s="59"/>
      <c r="V102" s="59"/>
      <c r="W102" s="59"/>
      <c r="X102" s="59"/>
      <c r="Y102" s="59"/>
      <c r="Z102" s="59"/>
      <c r="AA102" s="59"/>
      <c r="AB102" s="59"/>
      <c r="AC102" s="59"/>
      <c r="AD102" s="59"/>
      <c r="AE102" s="59"/>
      <c r="AF102" s="59"/>
      <c r="AG102" s="59"/>
    </row>
    <row r="103" spans="3:33" ht="12.75">
      <c r="C103" s="59"/>
      <c r="D103" s="59"/>
      <c r="E103" s="59"/>
      <c r="F103" s="59"/>
      <c r="G103" s="59"/>
      <c r="H103" s="59"/>
      <c r="I103" s="59"/>
      <c r="J103" s="59"/>
      <c r="K103" s="59"/>
      <c r="L103" s="59"/>
      <c r="M103" s="59"/>
      <c r="N103" s="59"/>
      <c r="O103" s="59"/>
      <c r="P103" s="59"/>
      <c r="Q103" s="59"/>
      <c r="R103" s="59"/>
      <c r="S103" s="59"/>
      <c r="T103" s="59"/>
      <c r="U103" s="59"/>
      <c r="V103" s="59"/>
      <c r="W103" s="59"/>
      <c r="X103" s="59"/>
      <c r="Y103" s="59"/>
      <c r="Z103" s="59"/>
      <c r="AA103" s="59"/>
      <c r="AB103" s="59"/>
      <c r="AC103" s="59"/>
      <c r="AD103" s="59"/>
      <c r="AE103" s="59"/>
      <c r="AF103" s="59"/>
      <c r="AG103" s="59"/>
    </row>
    <row r="104" spans="3:33" ht="12.75">
      <c r="C104" s="59"/>
      <c r="D104" s="59"/>
      <c r="E104" s="59"/>
      <c r="F104" s="59"/>
      <c r="G104" s="59"/>
      <c r="H104" s="59"/>
      <c r="I104" s="59"/>
      <c r="J104" s="59"/>
      <c r="K104" s="59"/>
      <c r="L104" s="59"/>
      <c r="M104" s="59"/>
      <c r="N104" s="59"/>
      <c r="O104" s="59"/>
      <c r="P104" s="59"/>
      <c r="Q104" s="59"/>
      <c r="R104" s="59"/>
      <c r="S104" s="59"/>
      <c r="T104" s="59"/>
      <c r="U104" s="59"/>
      <c r="V104" s="59"/>
      <c r="W104" s="59"/>
      <c r="X104" s="59"/>
      <c r="Y104" s="59"/>
      <c r="Z104" s="59"/>
      <c r="AA104" s="59"/>
      <c r="AB104" s="59"/>
      <c r="AC104" s="59"/>
      <c r="AD104" s="59"/>
      <c r="AE104" s="59"/>
      <c r="AF104" s="59"/>
      <c r="AG104" s="59"/>
    </row>
    <row r="105" spans="3:33" ht="12.75">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row>
    <row r="106" spans="3:33" ht="12.75">
      <c r="C106" s="59"/>
      <c r="D106" s="59"/>
      <c r="E106" s="59"/>
      <c r="F106" s="59"/>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row>
    <row r="107" spans="3:33" ht="12.75">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59"/>
      <c r="AB107" s="59"/>
      <c r="AC107" s="59"/>
      <c r="AD107" s="59"/>
      <c r="AE107" s="59"/>
      <c r="AF107" s="59"/>
      <c r="AG107" s="59"/>
    </row>
    <row r="108" spans="3:33" ht="12.75">
      <c r="C108" s="59"/>
      <c r="D108" s="59"/>
      <c r="E108" s="59"/>
      <c r="F108" s="59"/>
      <c r="G108" s="59"/>
      <c r="H108" s="59"/>
      <c r="I108" s="59"/>
      <c r="J108" s="59"/>
      <c r="K108" s="59"/>
      <c r="L108" s="59"/>
      <c r="M108" s="59"/>
      <c r="N108" s="59"/>
      <c r="O108" s="59"/>
      <c r="P108" s="59"/>
      <c r="Q108" s="59"/>
      <c r="R108" s="59"/>
      <c r="S108" s="59"/>
      <c r="T108" s="59"/>
      <c r="U108" s="59"/>
      <c r="V108" s="59"/>
      <c r="W108" s="59"/>
      <c r="X108" s="59"/>
      <c r="Y108" s="59"/>
      <c r="Z108" s="59"/>
      <c r="AA108" s="59"/>
      <c r="AB108" s="59"/>
      <c r="AC108" s="59"/>
      <c r="AD108" s="59"/>
      <c r="AE108" s="59"/>
      <c r="AF108" s="59"/>
      <c r="AG108" s="59"/>
    </row>
    <row r="109" spans="3:33" ht="12.75">
      <c r="C109" s="59"/>
      <c r="D109" s="59"/>
      <c r="E109" s="59"/>
      <c r="F109" s="59"/>
      <c r="G109" s="59"/>
      <c r="H109" s="59"/>
      <c r="I109" s="59"/>
      <c r="J109" s="59"/>
      <c r="K109" s="59"/>
      <c r="L109" s="59"/>
      <c r="M109" s="59"/>
      <c r="N109" s="59"/>
      <c r="O109" s="59"/>
      <c r="P109" s="59"/>
      <c r="Q109" s="59"/>
      <c r="R109" s="59"/>
      <c r="S109" s="59"/>
      <c r="T109" s="59"/>
      <c r="U109" s="59"/>
      <c r="V109" s="59"/>
      <c r="W109" s="59"/>
      <c r="X109" s="59"/>
      <c r="Y109" s="59"/>
      <c r="Z109" s="59"/>
      <c r="AA109" s="59"/>
      <c r="AB109" s="59"/>
      <c r="AC109" s="59"/>
      <c r="AD109" s="59"/>
      <c r="AE109" s="59"/>
      <c r="AF109" s="59"/>
      <c r="AG109" s="59"/>
    </row>
    <row r="110" spans="3:33" ht="12.75">
      <c r="C110" s="59"/>
      <c r="D110" s="59"/>
      <c r="E110" s="59"/>
      <c r="F110" s="59"/>
      <c r="G110" s="59"/>
      <c r="H110" s="59"/>
      <c r="I110" s="59"/>
      <c r="J110" s="59"/>
      <c r="K110" s="59"/>
      <c r="L110" s="59"/>
      <c r="M110" s="59"/>
      <c r="N110" s="59"/>
      <c r="O110" s="59"/>
      <c r="P110" s="59"/>
      <c r="Q110" s="59"/>
      <c r="R110" s="59"/>
      <c r="S110" s="59"/>
      <c r="T110" s="59"/>
      <c r="U110" s="59"/>
      <c r="V110" s="59"/>
      <c r="W110" s="59"/>
      <c r="X110" s="59"/>
      <c r="Y110" s="59"/>
      <c r="Z110" s="59"/>
      <c r="AA110" s="59"/>
      <c r="AB110" s="59"/>
      <c r="AC110" s="59"/>
      <c r="AD110" s="59"/>
      <c r="AE110" s="59"/>
      <c r="AF110" s="59"/>
      <c r="AG110" s="59"/>
    </row>
    <row r="111" spans="3:33" ht="12.75">
      <c r="C111" s="59"/>
      <c r="D111" s="59"/>
      <c r="E111" s="59"/>
      <c r="F111" s="59"/>
      <c r="G111" s="59"/>
      <c r="H111" s="59"/>
      <c r="I111" s="59"/>
      <c r="J111" s="59"/>
      <c r="K111" s="59"/>
      <c r="L111" s="59"/>
      <c r="M111" s="59"/>
      <c r="N111" s="59"/>
      <c r="O111" s="59"/>
      <c r="P111" s="59"/>
      <c r="Q111" s="59"/>
      <c r="R111" s="59"/>
      <c r="S111" s="59"/>
      <c r="T111" s="59"/>
      <c r="U111" s="59"/>
      <c r="V111" s="59"/>
      <c r="W111" s="59"/>
      <c r="X111" s="59"/>
      <c r="Y111" s="59"/>
      <c r="Z111" s="59"/>
      <c r="AA111" s="59"/>
      <c r="AB111" s="59"/>
      <c r="AC111" s="59"/>
      <c r="AD111" s="59"/>
      <c r="AE111" s="59"/>
      <c r="AF111" s="59"/>
      <c r="AG111" s="59"/>
    </row>
    <row r="112" spans="3:33" ht="12.75">
      <c r="C112" s="59"/>
      <c r="D112" s="59"/>
      <c r="E112" s="59"/>
      <c r="F112" s="59"/>
      <c r="G112" s="59"/>
      <c r="H112" s="59"/>
      <c r="I112" s="59"/>
      <c r="J112" s="59"/>
      <c r="K112" s="59"/>
      <c r="L112" s="59"/>
      <c r="M112" s="59"/>
      <c r="N112" s="59"/>
      <c r="O112" s="59"/>
      <c r="P112" s="59"/>
      <c r="Q112" s="59"/>
      <c r="R112" s="59"/>
      <c r="S112" s="59"/>
      <c r="T112" s="59"/>
      <c r="U112" s="59"/>
      <c r="V112" s="59"/>
      <c r="W112" s="59"/>
      <c r="X112" s="59"/>
      <c r="Y112" s="59"/>
      <c r="Z112" s="59"/>
      <c r="AA112" s="59"/>
      <c r="AB112" s="59"/>
      <c r="AC112" s="59"/>
      <c r="AD112" s="59"/>
      <c r="AE112" s="59"/>
      <c r="AF112" s="59"/>
      <c r="AG112" s="59"/>
    </row>
    <row r="113" spans="3:33" ht="12.75">
      <c r="C113" s="59"/>
      <c r="D113" s="59"/>
      <c r="E113" s="59"/>
      <c r="F113" s="59"/>
      <c r="G113" s="59"/>
      <c r="H113" s="59"/>
      <c r="I113" s="59"/>
      <c r="J113" s="59"/>
      <c r="K113" s="59"/>
      <c r="L113" s="59"/>
      <c r="M113" s="59"/>
      <c r="N113" s="59"/>
      <c r="O113" s="59"/>
      <c r="P113" s="59"/>
      <c r="Q113" s="59"/>
      <c r="R113" s="59"/>
      <c r="S113" s="59"/>
      <c r="T113" s="59"/>
      <c r="U113" s="59"/>
      <c r="V113" s="59"/>
      <c r="W113" s="59"/>
      <c r="X113" s="59"/>
      <c r="Y113" s="59"/>
      <c r="Z113" s="59"/>
      <c r="AA113" s="59"/>
      <c r="AB113" s="59"/>
      <c r="AC113" s="59"/>
      <c r="AD113" s="59"/>
      <c r="AE113" s="59"/>
      <c r="AF113" s="59"/>
      <c r="AG113" s="59"/>
    </row>
    <row r="114" spans="3:33" ht="12.75">
      <c r="C114" s="59"/>
      <c r="D114" s="59"/>
      <c r="E114" s="59"/>
      <c r="F114" s="59"/>
      <c r="G114" s="59"/>
      <c r="H114" s="59"/>
      <c r="I114" s="59"/>
      <c r="J114" s="59"/>
      <c r="K114" s="59"/>
      <c r="L114" s="59"/>
      <c r="M114" s="59"/>
      <c r="N114" s="59"/>
      <c r="O114" s="59"/>
      <c r="P114" s="59"/>
      <c r="Q114" s="59"/>
      <c r="R114" s="59"/>
      <c r="S114" s="59"/>
      <c r="T114" s="59"/>
      <c r="U114" s="59"/>
      <c r="V114" s="59"/>
      <c r="W114" s="59"/>
      <c r="X114" s="59"/>
      <c r="Y114" s="59"/>
      <c r="Z114" s="59"/>
      <c r="AA114" s="59"/>
      <c r="AB114" s="59"/>
      <c r="AC114" s="59"/>
      <c r="AD114" s="59"/>
      <c r="AE114" s="59"/>
      <c r="AF114" s="59"/>
      <c r="AG114" s="59"/>
    </row>
    <row r="115" spans="3:33" ht="12.75">
      <c r="C115" s="59"/>
      <c r="D115" s="59"/>
      <c r="E115" s="59"/>
      <c r="F115" s="59"/>
      <c r="G115" s="59"/>
      <c r="H115" s="59"/>
      <c r="I115" s="59"/>
      <c r="J115" s="59"/>
      <c r="K115" s="59"/>
      <c r="L115" s="59"/>
      <c r="M115" s="59"/>
      <c r="N115" s="59"/>
      <c r="O115" s="59"/>
      <c r="P115" s="59"/>
      <c r="Q115" s="59"/>
      <c r="R115" s="59"/>
      <c r="S115" s="59"/>
      <c r="T115" s="59"/>
      <c r="U115" s="59"/>
      <c r="V115" s="59"/>
      <c r="W115" s="59"/>
      <c r="X115" s="59"/>
      <c r="Y115" s="59"/>
      <c r="Z115" s="59"/>
      <c r="AA115" s="59"/>
      <c r="AB115" s="59"/>
      <c r="AC115" s="59"/>
      <c r="AD115" s="59"/>
      <c r="AE115" s="59"/>
      <c r="AF115" s="59"/>
      <c r="AG115" s="59"/>
    </row>
    <row r="116" spans="3:33" ht="12.75">
      <c r="C116" s="59"/>
      <c r="D116" s="59"/>
      <c r="E116" s="59"/>
      <c r="F116" s="59"/>
      <c r="G116" s="59"/>
      <c r="H116" s="59"/>
      <c r="I116" s="59"/>
      <c r="J116" s="59"/>
      <c r="K116" s="59"/>
      <c r="L116" s="59"/>
      <c r="M116" s="59"/>
      <c r="N116" s="59"/>
      <c r="O116" s="59"/>
      <c r="P116" s="59"/>
      <c r="Q116" s="59"/>
      <c r="R116" s="59"/>
      <c r="S116" s="59"/>
      <c r="T116" s="59"/>
      <c r="U116" s="59"/>
      <c r="V116" s="59"/>
      <c r="W116" s="59"/>
      <c r="X116" s="59"/>
      <c r="Y116" s="59"/>
      <c r="Z116" s="59"/>
      <c r="AA116" s="59"/>
      <c r="AB116" s="59"/>
      <c r="AC116" s="59"/>
      <c r="AD116" s="59"/>
      <c r="AE116" s="59"/>
      <c r="AF116" s="59"/>
      <c r="AG116" s="59"/>
    </row>
    <row r="117" spans="3:33" ht="12.75">
      <c r="C117" s="59"/>
      <c r="D117" s="59"/>
      <c r="E117" s="59"/>
      <c r="F117" s="59"/>
      <c r="G117" s="59"/>
      <c r="H117" s="59"/>
      <c r="I117" s="59"/>
      <c r="J117" s="59"/>
      <c r="K117" s="59"/>
      <c r="L117" s="59"/>
      <c r="M117" s="59"/>
      <c r="N117" s="59"/>
      <c r="O117" s="59"/>
      <c r="P117" s="59"/>
      <c r="Q117" s="59"/>
      <c r="R117" s="59"/>
      <c r="S117" s="59"/>
      <c r="T117" s="59"/>
      <c r="U117" s="59"/>
      <c r="V117" s="59"/>
      <c r="W117" s="59"/>
      <c r="X117" s="59"/>
      <c r="Y117" s="59"/>
      <c r="Z117" s="59"/>
      <c r="AA117" s="59"/>
      <c r="AB117" s="59"/>
      <c r="AC117" s="59"/>
      <c r="AD117" s="59"/>
      <c r="AE117" s="59"/>
      <c r="AF117" s="59"/>
      <c r="AG117" s="59"/>
    </row>
    <row r="118" spans="3:33" ht="12.75">
      <c r="C118" s="59"/>
      <c r="D118" s="59"/>
      <c r="E118" s="59"/>
      <c r="F118" s="59"/>
      <c r="G118" s="59"/>
      <c r="H118" s="59"/>
      <c r="I118" s="59"/>
      <c r="J118" s="59"/>
      <c r="K118" s="59"/>
      <c r="L118" s="59"/>
      <c r="M118" s="59"/>
      <c r="N118" s="59"/>
      <c r="O118" s="59"/>
      <c r="P118" s="59"/>
      <c r="Q118" s="59"/>
      <c r="R118" s="59"/>
      <c r="S118" s="59"/>
      <c r="T118" s="59"/>
      <c r="U118" s="59"/>
      <c r="V118" s="59"/>
      <c r="W118" s="59"/>
      <c r="X118" s="59"/>
      <c r="Y118" s="59"/>
      <c r="Z118" s="59"/>
      <c r="AA118" s="59"/>
      <c r="AB118" s="59"/>
      <c r="AC118" s="59"/>
      <c r="AD118" s="59"/>
      <c r="AE118" s="59"/>
      <c r="AF118" s="59"/>
      <c r="AG118" s="59"/>
    </row>
    <row r="119" spans="3:33" ht="12.75">
      <c r="C119" s="59"/>
      <c r="D119" s="59"/>
      <c r="E119" s="59"/>
      <c r="F119" s="59"/>
      <c r="G119" s="59"/>
      <c r="H119" s="59"/>
      <c r="I119" s="59"/>
      <c r="J119" s="59"/>
      <c r="K119" s="59"/>
      <c r="L119" s="59"/>
      <c r="M119" s="59"/>
      <c r="N119" s="59"/>
      <c r="O119" s="59"/>
      <c r="P119" s="59"/>
      <c r="Q119" s="59"/>
      <c r="R119" s="59"/>
      <c r="S119" s="59"/>
      <c r="T119" s="59"/>
      <c r="U119" s="59"/>
      <c r="V119" s="59"/>
      <c r="W119" s="59"/>
      <c r="X119" s="59"/>
      <c r="Y119" s="59"/>
      <c r="Z119" s="59"/>
      <c r="AA119" s="59"/>
      <c r="AB119" s="59"/>
      <c r="AC119" s="59"/>
      <c r="AD119" s="59"/>
      <c r="AE119" s="59"/>
      <c r="AF119" s="59"/>
      <c r="AG119" s="59"/>
    </row>
    <row r="120" spans="3:33" ht="12.75">
      <c r="C120" s="59"/>
      <c r="D120" s="59"/>
      <c r="E120" s="59"/>
      <c r="F120" s="59"/>
      <c r="G120" s="59"/>
      <c r="H120" s="59"/>
      <c r="I120" s="59"/>
      <c r="J120" s="59"/>
      <c r="K120" s="59"/>
      <c r="L120" s="59"/>
      <c r="M120" s="59"/>
      <c r="N120" s="59"/>
      <c r="O120" s="59"/>
      <c r="P120" s="59"/>
      <c r="Q120" s="59"/>
      <c r="R120" s="59"/>
      <c r="S120" s="59"/>
      <c r="T120" s="59"/>
      <c r="U120" s="59"/>
      <c r="V120" s="59"/>
      <c r="W120" s="59"/>
      <c r="X120" s="59"/>
      <c r="Y120" s="59"/>
      <c r="Z120" s="59"/>
      <c r="AA120" s="59"/>
      <c r="AB120" s="59"/>
      <c r="AC120" s="59"/>
      <c r="AD120" s="59"/>
      <c r="AE120" s="59"/>
      <c r="AF120" s="59"/>
      <c r="AG120" s="59"/>
    </row>
    <row r="121" spans="3:33" ht="12.75">
      <c r="C121" s="59"/>
      <c r="D121" s="59"/>
      <c r="E121" s="59"/>
      <c r="F121" s="59"/>
      <c r="G121" s="59"/>
      <c r="H121" s="59"/>
      <c r="I121" s="59"/>
      <c r="J121" s="59"/>
      <c r="K121" s="59"/>
      <c r="L121" s="59"/>
      <c r="M121" s="59"/>
      <c r="N121" s="59"/>
      <c r="O121" s="59"/>
      <c r="P121" s="59"/>
      <c r="Q121" s="59"/>
      <c r="R121" s="59"/>
      <c r="S121" s="59"/>
      <c r="T121" s="59"/>
      <c r="U121" s="59"/>
      <c r="V121" s="59"/>
      <c r="W121" s="59"/>
      <c r="X121" s="59"/>
      <c r="Y121" s="59"/>
      <c r="Z121" s="59"/>
      <c r="AA121" s="59"/>
      <c r="AB121" s="59"/>
      <c r="AC121" s="59"/>
      <c r="AD121" s="59"/>
      <c r="AE121" s="59"/>
      <c r="AF121" s="59"/>
      <c r="AG121" s="59"/>
    </row>
    <row r="122" spans="3:33" ht="12.75">
      <c r="C122" s="59"/>
      <c r="D122" s="59"/>
      <c r="E122" s="59"/>
      <c r="F122" s="59"/>
      <c r="G122" s="59"/>
      <c r="H122" s="59"/>
      <c r="I122" s="59"/>
      <c r="J122" s="59"/>
      <c r="K122" s="59"/>
      <c r="L122" s="59"/>
      <c r="M122" s="59"/>
      <c r="N122" s="59"/>
      <c r="O122" s="59"/>
      <c r="P122" s="59"/>
      <c r="Q122" s="59"/>
      <c r="R122" s="59"/>
      <c r="S122" s="59"/>
      <c r="T122" s="59"/>
      <c r="U122" s="59"/>
      <c r="V122" s="59"/>
      <c r="W122" s="59"/>
      <c r="X122" s="59"/>
      <c r="Y122" s="59"/>
      <c r="Z122" s="59"/>
      <c r="AA122" s="59"/>
      <c r="AB122" s="59"/>
      <c r="AC122" s="59"/>
      <c r="AD122" s="59"/>
      <c r="AE122" s="59"/>
      <c r="AF122" s="59"/>
      <c r="AG122" s="59"/>
    </row>
    <row r="123" spans="3:33" ht="12.75">
      <c r="C123" s="59"/>
      <c r="D123" s="59"/>
      <c r="E123" s="59"/>
      <c r="F123" s="59"/>
      <c r="G123" s="59"/>
      <c r="H123" s="59"/>
      <c r="I123" s="59"/>
      <c r="J123" s="59"/>
      <c r="K123" s="59"/>
      <c r="L123" s="59"/>
      <c r="M123" s="59"/>
      <c r="N123" s="59"/>
      <c r="O123" s="59"/>
      <c r="P123" s="59"/>
      <c r="Q123" s="59"/>
      <c r="R123" s="59"/>
      <c r="S123" s="59"/>
      <c r="T123" s="59"/>
      <c r="U123" s="59"/>
      <c r="V123" s="59"/>
      <c r="W123" s="59"/>
      <c r="X123" s="59"/>
      <c r="Y123" s="59"/>
      <c r="Z123" s="59"/>
      <c r="AA123" s="59"/>
      <c r="AB123" s="59"/>
      <c r="AC123" s="59"/>
      <c r="AD123" s="59"/>
      <c r="AE123" s="59"/>
      <c r="AF123" s="59"/>
      <c r="AG123" s="59"/>
    </row>
    <row r="124" spans="3:33" ht="12.75">
      <c r="C124" s="59"/>
      <c r="D124" s="59"/>
      <c r="E124" s="59"/>
      <c r="F124" s="59"/>
      <c r="G124" s="59"/>
      <c r="H124" s="59"/>
      <c r="I124" s="59"/>
      <c r="J124" s="59"/>
      <c r="K124" s="59"/>
      <c r="L124" s="59"/>
      <c r="M124" s="59"/>
      <c r="N124" s="59"/>
      <c r="O124" s="59"/>
      <c r="P124" s="59"/>
      <c r="Q124" s="59"/>
      <c r="R124" s="59"/>
      <c r="S124" s="59"/>
      <c r="T124" s="59"/>
      <c r="U124" s="59"/>
      <c r="V124" s="59"/>
      <c r="W124" s="59"/>
      <c r="X124" s="59"/>
      <c r="Y124" s="59"/>
      <c r="Z124" s="59"/>
      <c r="AA124" s="59"/>
      <c r="AB124" s="59"/>
      <c r="AC124" s="59"/>
      <c r="AD124" s="59"/>
      <c r="AE124" s="59"/>
      <c r="AF124" s="59"/>
      <c r="AG124" s="59"/>
    </row>
    <row r="125" spans="3:33" ht="12.75">
      <c r="C125" s="59"/>
      <c r="D125" s="59"/>
      <c r="E125" s="59"/>
      <c r="F125" s="59"/>
      <c r="G125" s="59"/>
      <c r="H125" s="59"/>
      <c r="I125" s="59"/>
      <c r="J125" s="59"/>
      <c r="K125" s="59"/>
      <c r="L125" s="59"/>
      <c r="M125" s="59"/>
      <c r="N125" s="59"/>
      <c r="O125" s="59"/>
      <c r="P125" s="59"/>
      <c r="Q125" s="59"/>
      <c r="R125" s="59"/>
      <c r="S125" s="59"/>
      <c r="T125" s="59"/>
      <c r="U125" s="59"/>
      <c r="V125" s="59"/>
      <c r="W125" s="59"/>
      <c r="X125" s="59"/>
      <c r="Y125" s="59"/>
      <c r="Z125" s="59"/>
      <c r="AA125" s="59"/>
      <c r="AB125" s="59"/>
      <c r="AC125" s="59"/>
      <c r="AD125" s="59"/>
      <c r="AE125" s="59"/>
      <c r="AF125" s="59"/>
      <c r="AG125" s="59"/>
    </row>
    <row r="126" spans="3:33" ht="12.75">
      <c r="C126" s="59"/>
      <c r="D126" s="59"/>
      <c r="E126" s="59"/>
      <c r="F126" s="59"/>
      <c r="G126" s="59"/>
      <c r="H126" s="59"/>
      <c r="I126" s="59"/>
      <c r="J126" s="59"/>
      <c r="K126" s="59"/>
      <c r="L126" s="59"/>
      <c r="M126" s="59"/>
      <c r="N126" s="59"/>
      <c r="O126" s="59"/>
      <c r="P126" s="59"/>
      <c r="Q126" s="59"/>
      <c r="R126" s="59"/>
      <c r="S126" s="59"/>
      <c r="T126" s="59"/>
      <c r="U126" s="59"/>
      <c r="V126" s="59"/>
      <c r="W126" s="59"/>
      <c r="X126" s="59"/>
      <c r="Y126" s="59"/>
      <c r="Z126" s="59"/>
      <c r="AA126" s="59"/>
      <c r="AB126" s="59"/>
      <c r="AC126" s="59"/>
      <c r="AD126" s="59"/>
      <c r="AE126" s="59"/>
      <c r="AF126" s="59"/>
      <c r="AG126" s="59"/>
    </row>
    <row r="127" spans="3:33" ht="12.75">
      <c r="C127" s="59"/>
      <c r="D127" s="59"/>
      <c r="E127" s="59"/>
      <c r="F127" s="59"/>
      <c r="G127" s="59"/>
      <c r="H127" s="59"/>
      <c r="I127" s="59"/>
      <c r="J127" s="59"/>
      <c r="K127" s="59"/>
      <c r="L127" s="59"/>
      <c r="M127" s="59"/>
      <c r="N127" s="59"/>
      <c r="O127" s="59"/>
      <c r="P127" s="59"/>
      <c r="Q127" s="59"/>
      <c r="R127" s="59"/>
      <c r="S127" s="59"/>
      <c r="T127" s="59"/>
      <c r="U127" s="59"/>
      <c r="V127" s="59"/>
      <c r="W127" s="59"/>
      <c r="X127" s="59"/>
      <c r="Y127" s="59"/>
      <c r="Z127" s="59"/>
      <c r="AA127" s="59"/>
      <c r="AB127" s="59"/>
      <c r="AC127" s="59"/>
      <c r="AD127" s="59"/>
      <c r="AE127" s="59"/>
      <c r="AF127" s="59"/>
      <c r="AG127" s="59"/>
    </row>
    <row r="128" spans="3:33" ht="12.75">
      <c r="C128" s="59"/>
      <c r="D128" s="59"/>
      <c r="E128" s="59"/>
      <c r="F128" s="59"/>
      <c r="G128" s="59"/>
      <c r="H128" s="59"/>
      <c r="I128" s="59"/>
      <c r="J128" s="59"/>
      <c r="K128" s="59"/>
      <c r="L128" s="59"/>
      <c r="M128" s="59"/>
      <c r="N128" s="59"/>
      <c r="O128" s="59"/>
      <c r="P128" s="59"/>
      <c r="Q128" s="59"/>
      <c r="R128" s="59"/>
      <c r="S128" s="59"/>
      <c r="T128" s="59"/>
      <c r="U128" s="59"/>
      <c r="V128" s="59"/>
      <c r="W128" s="59"/>
      <c r="X128" s="59"/>
      <c r="Y128" s="59"/>
      <c r="Z128" s="59"/>
      <c r="AA128" s="59"/>
      <c r="AB128" s="59"/>
      <c r="AC128" s="59"/>
      <c r="AD128" s="59"/>
      <c r="AE128" s="59"/>
      <c r="AF128" s="59"/>
      <c r="AG128" s="59"/>
    </row>
    <row r="129" spans="3:33" ht="12.75">
      <c r="C129" s="59"/>
      <c r="D129" s="59"/>
      <c r="E129" s="59"/>
      <c r="F129" s="59"/>
      <c r="G129" s="59"/>
      <c r="H129" s="59"/>
      <c r="I129" s="59"/>
      <c r="J129" s="59"/>
      <c r="K129" s="59"/>
      <c r="L129" s="59"/>
      <c r="M129" s="59"/>
      <c r="N129" s="59"/>
      <c r="O129" s="59"/>
      <c r="P129" s="59"/>
      <c r="Q129" s="59"/>
      <c r="R129" s="59"/>
      <c r="S129" s="59"/>
      <c r="T129" s="59"/>
      <c r="U129" s="59"/>
      <c r="V129" s="59"/>
      <c r="W129" s="59"/>
      <c r="X129" s="59"/>
      <c r="Y129" s="59"/>
      <c r="Z129" s="59"/>
      <c r="AA129" s="59"/>
      <c r="AB129" s="59"/>
      <c r="AC129" s="59"/>
      <c r="AD129" s="59"/>
      <c r="AE129" s="59"/>
      <c r="AF129" s="59"/>
      <c r="AG129" s="59"/>
    </row>
    <row r="130" spans="3:33" ht="12.75">
      <c r="C130" s="59"/>
      <c r="D130" s="59"/>
      <c r="E130" s="59"/>
      <c r="F130" s="59"/>
      <c r="G130" s="59"/>
      <c r="H130" s="59"/>
      <c r="I130" s="59"/>
      <c r="J130" s="59"/>
      <c r="K130" s="59"/>
      <c r="L130" s="59"/>
      <c r="M130" s="59"/>
      <c r="N130" s="59"/>
      <c r="O130" s="59"/>
      <c r="P130" s="59"/>
      <c r="Q130" s="59"/>
      <c r="R130" s="59"/>
      <c r="S130" s="59"/>
      <c r="T130" s="59"/>
      <c r="U130" s="59"/>
      <c r="V130" s="59"/>
      <c r="W130" s="59"/>
      <c r="X130" s="59"/>
      <c r="Y130" s="59"/>
      <c r="Z130" s="59"/>
      <c r="AA130" s="59"/>
      <c r="AB130" s="59"/>
      <c r="AC130" s="59"/>
      <c r="AD130" s="59"/>
      <c r="AE130" s="59"/>
      <c r="AF130" s="59"/>
      <c r="AG130" s="59"/>
    </row>
    <row r="131" spans="3:33" ht="12.75">
      <c r="C131" s="59"/>
      <c r="D131" s="59"/>
      <c r="E131" s="59"/>
      <c r="F131" s="59"/>
      <c r="G131" s="59"/>
      <c r="H131" s="59"/>
      <c r="I131" s="59"/>
      <c r="J131" s="59"/>
      <c r="K131" s="59"/>
      <c r="L131" s="59"/>
      <c r="M131" s="59"/>
      <c r="N131" s="59"/>
      <c r="O131" s="59"/>
      <c r="P131" s="59"/>
      <c r="Q131" s="59"/>
      <c r="R131" s="59"/>
      <c r="S131" s="59"/>
      <c r="T131" s="59"/>
      <c r="U131" s="59"/>
      <c r="V131" s="59"/>
      <c r="W131" s="59"/>
      <c r="X131" s="59"/>
      <c r="Y131" s="59"/>
      <c r="Z131" s="59"/>
      <c r="AA131" s="59"/>
      <c r="AB131" s="59"/>
      <c r="AC131" s="59"/>
      <c r="AD131" s="59"/>
      <c r="AE131" s="59"/>
      <c r="AF131" s="59"/>
      <c r="AG131" s="59"/>
    </row>
    <row r="132" spans="3:33" ht="12.75">
      <c r="C132" s="59"/>
      <c r="D132" s="59"/>
      <c r="E132" s="59"/>
      <c r="F132" s="59"/>
      <c r="G132" s="59"/>
      <c r="H132" s="59"/>
      <c r="I132" s="59"/>
      <c r="J132" s="59"/>
      <c r="K132" s="59"/>
      <c r="L132" s="59"/>
      <c r="M132" s="59"/>
      <c r="N132" s="59"/>
      <c r="O132" s="59"/>
      <c r="P132" s="59"/>
      <c r="Q132" s="59"/>
      <c r="R132" s="59"/>
      <c r="S132" s="59"/>
      <c r="T132" s="59"/>
      <c r="U132" s="59"/>
      <c r="V132" s="59"/>
      <c r="W132" s="59"/>
      <c r="X132" s="59"/>
      <c r="Y132" s="59"/>
      <c r="Z132" s="59"/>
      <c r="AA132" s="59"/>
      <c r="AB132" s="59"/>
      <c r="AC132" s="59"/>
      <c r="AD132" s="59"/>
      <c r="AE132" s="59"/>
      <c r="AF132" s="59"/>
      <c r="AG132" s="59"/>
    </row>
    <row r="133" spans="3:33" ht="12.75">
      <c r="C133" s="59"/>
      <c r="D133" s="59"/>
      <c r="E133" s="59"/>
      <c r="F133" s="59"/>
      <c r="G133" s="59"/>
      <c r="H133" s="59"/>
      <c r="I133" s="59"/>
      <c r="J133" s="59"/>
      <c r="K133" s="59"/>
      <c r="L133" s="59"/>
      <c r="M133" s="59"/>
      <c r="N133" s="59"/>
      <c r="O133" s="59"/>
      <c r="P133" s="59"/>
      <c r="Q133" s="59"/>
      <c r="R133" s="59"/>
      <c r="S133" s="59"/>
      <c r="T133" s="59"/>
      <c r="U133" s="59"/>
      <c r="V133" s="59"/>
      <c r="W133" s="59"/>
      <c r="X133" s="59"/>
      <c r="Y133" s="59"/>
      <c r="Z133" s="59"/>
      <c r="AA133" s="59"/>
      <c r="AB133" s="59"/>
      <c r="AC133" s="59"/>
      <c r="AD133" s="59"/>
      <c r="AE133" s="59"/>
      <c r="AF133" s="59"/>
      <c r="AG133" s="59"/>
    </row>
    <row r="134" spans="3:33" ht="12.75">
      <c r="C134" s="59"/>
      <c r="D134" s="59"/>
      <c r="E134" s="59"/>
      <c r="F134" s="59"/>
      <c r="G134" s="59"/>
      <c r="H134" s="59"/>
      <c r="I134" s="59"/>
      <c r="J134" s="59"/>
      <c r="K134" s="59"/>
      <c r="L134" s="59"/>
      <c r="M134" s="59"/>
      <c r="N134" s="59"/>
      <c r="O134" s="59"/>
      <c r="P134" s="59"/>
      <c r="Q134" s="59"/>
      <c r="R134" s="59"/>
      <c r="S134" s="59"/>
      <c r="T134" s="59"/>
      <c r="U134" s="59"/>
      <c r="V134" s="59"/>
      <c r="W134" s="59"/>
      <c r="X134" s="59"/>
      <c r="Y134" s="59"/>
      <c r="Z134" s="59"/>
      <c r="AA134" s="59"/>
      <c r="AB134" s="59"/>
      <c r="AC134" s="59"/>
      <c r="AD134" s="59"/>
      <c r="AE134" s="59"/>
      <c r="AF134" s="59"/>
      <c r="AG134" s="59"/>
    </row>
    <row r="135" spans="3:33" ht="12.75">
      <c r="C135" s="59"/>
      <c r="D135" s="59"/>
      <c r="E135" s="59"/>
      <c r="F135" s="59"/>
      <c r="G135" s="59"/>
      <c r="H135" s="59"/>
      <c r="I135" s="59"/>
      <c r="J135" s="59"/>
      <c r="K135" s="59"/>
      <c r="L135" s="59"/>
      <c r="M135" s="59"/>
      <c r="N135" s="59"/>
      <c r="O135" s="59"/>
      <c r="P135" s="59"/>
      <c r="Q135" s="59"/>
      <c r="R135" s="59"/>
      <c r="S135" s="59"/>
      <c r="T135" s="59"/>
      <c r="U135" s="59"/>
      <c r="V135" s="59"/>
      <c r="W135" s="59"/>
      <c r="X135" s="59"/>
      <c r="Y135" s="59"/>
      <c r="Z135" s="59"/>
      <c r="AA135" s="59"/>
      <c r="AB135" s="59"/>
      <c r="AC135" s="59"/>
      <c r="AD135" s="59"/>
      <c r="AE135" s="59"/>
      <c r="AF135" s="59"/>
      <c r="AG135" s="59"/>
    </row>
    <row r="136" spans="3:33" ht="12.75">
      <c r="C136" s="59"/>
      <c r="D136" s="59"/>
      <c r="E136" s="59"/>
      <c r="F136" s="59"/>
      <c r="G136" s="59"/>
      <c r="H136" s="59"/>
      <c r="I136" s="59"/>
      <c r="J136" s="59"/>
      <c r="K136" s="59"/>
      <c r="L136" s="59"/>
      <c r="M136" s="59"/>
      <c r="N136" s="59"/>
      <c r="O136" s="59"/>
      <c r="P136" s="59"/>
      <c r="Q136" s="59"/>
      <c r="R136" s="59"/>
      <c r="S136" s="59"/>
      <c r="T136" s="59"/>
      <c r="U136" s="59"/>
      <c r="V136" s="59"/>
      <c r="W136" s="59"/>
      <c r="X136" s="59"/>
      <c r="Y136" s="59"/>
      <c r="Z136" s="59"/>
      <c r="AA136" s="59"/>
      <c r="AB136" s="59"/>
      <c r="AC136" s="59"/>
      <c r="AD136" s="59"/>
      <c r="AE136" s="59"/>
      <c r="AF136" s="59"/>
      <c r="AG136" s="59"/>
    </row>
    <row r="137" spans="3:33" ht="12.75">
      <c r="C137" s="59"/>
      <c r="D137" s="59"/>
      <c r="E137" s="59"/>
      <c r="F137" s="59"/>
      <c r="G137" s="59"/>
      <c r="H137" s="59"/>
      <c r="I137" s="59"/>
      <c r="J137" s="59"/>
      <c r="K137" s="59"/>
      <c r="L137" s="59"/>
      <c r="M137" s="59"/>
      <c r="N137" s="59"/>
      <c r="O137" s="59"/>
      <c r="P137" s="59"/>
      <c r="Q137" s="59"/>
      <c r="R137" s="59"/>
      <c r="S137" s="59"/>
      <c r="T137" s="59"/>
      <c r="U137" s="59"/>
      <c r="V137" s="59"/>
      <c r="W137" s="59"/>
      <c r="X137" s="59"/>
      <c r="Y137" s="59"/>
      <c r="Z137" s="59"/>
      <c r="AA137" s="59"/>
      <c r="AB137" s="59"/>
      <c r="AC137" s="59"/>
      <c r="AD137" s="59"/>
      <c r="AE137" s="59"/>
      <c r="AF137" s="59"/>
      <c r="AG137" s="59"/>
    </row>
    <row r="138" spans="3:33" ht="12.75">
      <c r="C138" s="59"/>
      <c r="D138" s="59"/>
      <c r="E138" s="59"/>
      <c r="F138" s="59"/>
      <c r="G138" s="59"/>
      <c r="H138" s="59"/>
      <c r="I138" s="59"/>
      <c r="J138" s="59"/>
      <c r="K138" s="59"/>
      <c r="L138" s="59"/>
      <c r="M138" s="59"/>
      <c r="N138" s="59"/>
      <c r="O138" s="59"/>
      <c r="P138" s="59"/>
      <c r="Q138" s="59"/>
      <c r="R138" s="59"/>
      <c r="S138" s="59"/>
      <c r="T138" s="59"/>
      <c r="U138" s="59"/>
      <c r="V138" s="59"/>
      <c r="W138" s="59"/>
      <c r="X138" s="59"/>
      <c r="Y138" s="59"/>
      <c r="Z138" s="59"/>
      <c r="AA138" s="59"/>
      <c r="AB138" s="59"/>
      <c r="AC138" s="59"/>
      <c r="AD138" s="59"/>
      <c r="AE138" s="59"/>
      <c r="AF138" s="59"/>
      <c r="AG138" s="59"/>
    </row>
    <row r="139" spans="3:33" ht="12.75">
      <c r="C139" s="59"/>
      <c r="D139" s="59"/>
      <c r="E139" s="59"/>
      <c r="F139" s="59"/>
      <c r="G139" s="59"/>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row>
    <row r="140" spans="3:33" ht="12.75">
      <c r="C140" s="59"/>
      <c r="D140" s="59"/>
      <c r="E140" s="59"/>
      <c r="F140" s="59"/>
      <c r="G140" s="59"/>
      <c r="H140" s="59"/>
      <c r="I140" s="59"/>
      <c r="J140" s="59"/>
      <c r="K140" s="59"/>
      <c r="L140" s="59"/>
      <c r="M140" s="59"/>
      <c r="N140" s="59"/>
      <c r="O140" s="59"/>
      <c r="P140" s="59"/>
      <c r="Q140" s="59"/>
      <c r="R140" s="59"/>
      <c r="S140" s="59"/>
      <c r="T140" s="59"/>
      <c r="U140" s="59"/>
      <c r="V140" s="59"/>
      <c r="W140" s="59"/>
      <c r="X140" s="59"/>
      <c r="Y140" s="59"/>
      <c r="Z140" s="59"/>
      <c r="AA140" s="59"/>
      <c r="AB140" s="59"/>
      <c r="AC140" s="59"/>
      <c r="AD140" s="59"/>
      <c r="AE140" s="59"/>
      <c r="AF140" s="59"/>
      <c r="AG140" s="59"/>
    </row>
    <row r="141" spans="3:33" ht="12.75">
      <c r="C141" s="59"/>
      <c r="D141" s="59"/>
      <c r="E141" s="59"/>
      <c r="F141" s="59"/>
      <c r="G141" s="59"/>
      <c r="H141" s="59"/>
      <c r="I141" s="59"/>
      <c r="J141" s="59"/>
      <c r="K141" s="59"/>
      <c r="L141" s="59"/>
      <c r="M141" s="59"/>
      <c r="N141" s="59"/>
      <c r="O141" s="59"/>
      <c r="P141" s="59"/>
      <c r="Q141" s="59"/>
      <c r="R141" s="59"/>
      <c r="S141" s="59"/>
      <c r="T141" s="59"/>
      <c r="U141" s="59"/>
      <c r="V141" s="59"/>
      <c r="W141" s="59"/>
      <c r="X141" s="59"/>
      <c r="Y141" s="59"/>
      <c r="Z141" s="59"/>
      <c r="AA141" s="59"/>
      <c r="AB141" s="59"/>
      <c r="AC141" s="59"/>
      <c r="AD141" s="59"/>
      <c r="AE141" s="59"/>
      <c r="AF141" s="59"/>
      <c r="AG141" s="59"/>
    </row>
    <row r="142" spans="3:33" ht="12.75">
      <c r="C142" s="59"/>
      <c r="D142" s="59"/>
      <c r="E142" s="59"/>
      <c r="F142" s="59"/>
      <c r="G142" s="59"/>
      <c r="H142" s="59"/>
      <c r="I142" s="59"/>
      <c r="J142" s="59"/>
      <c r="K142" s="59"/>
      <c r="L142" s="59"/>
      <c r="M142" s="59"/>
      <c r="N142" s="59"/>
      <c r="O142" s="59"/>
      <c r="P142" s="59"/>
      <c r="Q142" s="59"/>
      <c r="R142" s="59"/>
      <c r="S142" s="59"/>
      <c r="T142" s="59"/>
      <c r="U142" s="59"/>
      <c r="V142" s="59"/>
      <c r="W142" s="59"/>
      <c r="X142" s="59"/>
      <c r="Y142" s="59"/>
      <c r="Z142" s="59"/>
      <c r="AA142" s="59"/>
      <c r="AB142" s="59"/>
      <c r="AC142" s="59"/>
      <c r="AD142" s="59"/>
      <c r="AE142" s="59"/>
      <c r="AF142" s="59"/>
      <c r="AG142" s="59"/>
    </row>
    <row r="143" spans="3:33" ht="12.75">
      <c r="C143" s="59"/>
      <c r="D143" s="59"/>
      <c r="E143" s="59"/>
      <c r="F143" s="59"/>
      <c r="G143" s="59"/>
      <c r="H143" s="59"/>
      <c r="I143" s="59"/>
      <c r="J143" s="59"/>
      <c r="K143" s="59"/>
      <c r="L143" s="59"/>
      <c r="M143" s="59"/>
      <c r="N143" s="59"/>
      <c r="O143" s="59"/>
      <c r="P143" s="59"/>
      <c r="Q143" s="59"/>
      <c r="R143" s="59"/>
      <c r="S143" s="59"/>
      <c r="T143" s="59"/>
      <c r="U143" s="59"/>
      <c r="V143" s="59"/>
      <c r="W143" s="59"/>
      <c r="X143" s="59"/>
      <c r="Y143" s="59"/>
      <c r="Z143" s="59"/>
      <c r="AA143" s="59"/>
      <c r="AB143" s="59"/>
      <c r="AC143" s="59"/>
      <c r="AD143" s="59"/>
      <c r="AE143" s="59"/>
      <c r="AF143" s="59"/>
      <c r="AG143" s="59"/>
    </row>
    <row r="144" spans="3:33" ht="12.75">
      <c r="C144" s="59"/>
      <c r="D144" s="59"/>
      <c r="E144" s="59"/>
      <c r="F144" s="59"/>
      <c r="G144" s="59"/>
      <c r="H144" s="59"/>
      <c r="I144" s="59"/>
      <c r="J144" s="59"/>
      <c r="K144" s="59"/>
      <c r="L144" s="59"/>
      <c r="M144" s="59"/>
      <c r="N144" s="59"/>
      <c r="O144" s="59"/>
      <c r="P144" s="59"/>
      <c r="Q144" s="59"/>
      <c r="R144" s="59"/>
      <c r="S144" s="59"/>
      <c r="T144" s="59"/>
      <c r="U144" s="59"/>
      <c r="V144" s="59"/>
      <c r="W144" s="59"/>
      <c r="X144" s="59"/>
      <c r="Y144" s="59"/>
      <c r="Z144" s="59"/>
      <c r="AA144" s="59"/>
      <c r="AB144" s="59"/>
      <c r="AC144" s="59"/>
      <c r="AD144" s="59"/>
      <c r="AE144" s="59"/>
      <c r="AF144" s="59"/>
      <c r="AG144" s="59"/>
    </row>
    <row r="145" spans="3:33" ht="12.75">
      <c r="C145" s="59"/>
      <c r="D145" s="59"/>
      <c r="E145" s="59"/>
      <c r="F145" s="59"/>
      <c r="G145" s="59"/>
      <c r="H145" s="59"/>
      <c r="I145" s="59"/>
      <c r="J145" s="59"/>
      <c r="K145" s="59"/>
      <c r="L145" s="59"/>
      <c r="M145" s="59"/>
      <c r="N145" s="59"/>
      <c r="O145" s="59"/>
      <c r="P145" s="59"/>
      <c r="Q145" s="59"/>
      <c r="R145" s="59"/>
      <c r="S145" s="59"/>
      <c r="T145" s="59"/>
      <c r="U145" s="59"/>
      <c r="V145" s="59"/>
      <c r="W145" s="59"/>
      <c r="X145" s="59"/>
      <c r="Y145" s="59"/>
      <c r="Z145" s="59"/>
      <c r="AA145" s="59"/>
      <c r="AB145" s="59"/>
      <c r="AC145" s="59"/>
      <c r="AD145" s="59"/>
      <c r="AE145" s="59"/>
      <c r="AF145" s="59"/>
      <c r="AG145" s="59"/>
    </row>
    <row r="146" spans="3:33" ht="12.75">
      <c r="C146" s="59"/>
      <c r="D146" s="59"/>
      <c r="E146" s="59"/>
      <c r="F146" s="59"/>
      <c r="G146" s="59"/>
      <c r="H146" s="59"/>
      <c r="I146" s="59"/>
      <c r="J146" s="59"/>
      <c r="K146" s="59"/>
      <c r="L146" s="59"/>
      <c r="M146" s="59"/>
      <c r="N146" s="59"/>
      <c r="O146" s="59"/>
      <c r="P146" s="59"/>
      <c r="Q146" s="59"/>
      <c r="R146" s="59"/>
      <c r="S146" s="59"/>
      <c r="T146" s="59"/>
      <c r="U146" s="59"/>
      <c r="V146" s="59"/>
      <c r="W146" s="59"/>
      <c r="X146" s="59"/>
      <c r="Y146" s="59"/>
      <c r="Z146" s="59"/>
      <c r="AA146" s="59"/>
      <c r="AB146" s="59"/>
      <c r="AC146" s="59"/>
      <c r="AD146" s="59"/>
      <c r="AE146" s="59"/>
      <c r="AF146" s="59"/>
      <c r="AG146" s="59"/>
    </row>
    <row r="147" spans="3:33" ht="12.75">
      <c r="C147" s="59"/>
      <c r="D147" s="59"/>
      <c r="E147" s="59"/>
      <c r="F147" s="59"/>
      <c r="G147" s="59"/>
      <c r="H147" s="59"/>
      <c r="I147" s="59"/>
      <c r="J147" s="59"/>
      <c r="K147" s="59"/>
      <c r="L147" s="59"/>
      <c r="M147" s="59"/>
      <c r="N147" s="59"/>
      <c r="O147" s="59"/>
      <c r="P147" s="59"/>
      <c r="Q147" s="59"/>
      <c r="R147" s="59"/>
      <c r="S147" s="59"/>
      <c r="T147" s="59"/>
      <c r="U147" s="59"/>
      <c r="V147" s="59"/>
      <c r="W147" s="59"/>
      <c r="X147" s="59"/>
      <c r="Y147" s="59"/>
      <c r="Z147" s="59"/>
      <c r="AA147" s="59"/>
      <c r="AB147" s="59"/>
      <c r="AC147" s="59"/>
      <c r="AD147" s="59"/>
      <c r="AE147" s="59"/>
      <c r="AF147" s="59"/>
      <c r="AG147" s="59"/>
    </row>
    <row r="148" spans="3:33" ht="12.75">
      <c r="C148" s="59"/>
      <c r="D148" s="59"/>
      <c r="E148" s="59"/>
      <c r="F148" s="59"/>
      <c r="G148" s="59"/>
      <c r="H148" s="59"/>
      <c r="I148" s="59"/>
      <c r="J148" s="59"/>
      <c r="K148" s="59"/>
      <c r="L148" s="59"/>
      <c r="M148" s="59"/>
      <c r="N148" s="59"/>
      <c r="O148" s="59"/>
      <c r="P148" s="59"/>
      <c r="Q148" s="59"/>
      <c r="R148" s="59"/>
      <c r="S148" s="59"/>
      <c r="T148" s="59"/>
      <c r="U148" s="59"/>
      <c r="V148" s="59"/>
      <c r="W148" s="59"/>
      <c r="X148" s="59"/>
      <c r="Y148" s="59"/>
      <c r="Z148" s="59"/>
      <c r="AA148" s="59"/>
      <c r="AB148" s="59"/>
      <c r="AC148" s="59"/>
      <c r="AD148" s="59"/>
      <c r="AE148" s="59"/>
      <c r="AF148" s="59"/>
      <c r="AG148" s="59"/>
    </row>
    <row r="149" spans="3:33" ht="12.75">
      <c r="C149" s="59"/>
      <c r="D149" s="59"/>
      <c r="E149" s="59"/>
      <c r="F149" s="59"/>
      <c r="G149" s="59"/>
      <c r="H149" s="59"/>
      <c r="I149" s="59"/>
      <c r="J149" s="59"/>
      <c r="K149" s="59"/>
      <c r="L149" s="59"/>
      <c r="M149" s="59"/>
      <c r="N149" s="59"/>
      <c r="O149" s="59"/>
      <c r="P149" s="59"/>
      <c r="Q149" s="59"/>
      <c r="R149" s="59"/>
      <c r="S149" s="59"/>
      <c r="T149" s="59"/>
      <c r="U149" s="59"/>
      <c r="V149" s="59"/>
      <c r="W149" s="59"/>
      <c r="X149" s="59"/>
      <c r="Y149" s="59"/>
      <c r="Z149" s="59"/>
      <c r="AA149" s="59"/>
      <c r="AB149" s="59"/>
      <c r="AC149" s="59"/>
      <c r="AD149" s="59"/>
      <c r="AE149" s="59"/>
      <c r="AF149" s="59"/>
      <c r="AG149" s="59"/>
    </row>
    <row r="150" spans="3:33" ht="12.75">
      <c r="C150" s="59"/>
      <c r="D150" s="59"/>
      <c r="E150" s="59"/>
      <c r="F150" s="59"/>
      <c r="G150" s="59"/>
      <c r="H150" s="59"/>
      <c r="I150" s="59"/>
      <c r="J150" s="59"/>
      <c r="K150" s="59"/>
      <c r="L150" s="59"/>
      <c r="M150" s="59"/>
      <c r="N150" s="59"/>
      <c r="O150" s="59"/>
      <c r="P150" s="59"/>
      <c r="Q150" s="59"/>
      <c r="R150" s="59"/>
      <c r="S150" s="59"/>
      <c r="T150" s="59"/>
      <c r="U150" s="59"/>
      <c r="V150" s="59"/>
      <c r="W150" s="59"/>
      <c r="X150" s="59"/>
      <c r="Y150" s="59"/>
      <c r="Z150" s="59"/>
      <c r="AA150" s="59"/>
      <c r="AB150" s="59"/>
      <c r="AC150" s="59"/>
      <c r="AD150" s="59"/>
      <c r="AE150" s="59"/>
      <c r="AF150" s="59"/>
      <c r="AG150" s="59"/>
    </row>
    <row r="151" spans="3:33" ht="12.75">
      <c r="C151" s="59"/>
      <c r="D151" s="59"/>
      <c r="E151" s="59"/>
      <c r="F151" s="59"/>
      <c r="G151" s="59"/>
      <c r="H151" s="59"/>
      <c r="I151" s="59"/>
      <c r="J151" s="59"/>
      <c r="K151" s="59"/>
      <c r="L151" s="59"/>
      <c r="M151" s="59"/>
      <c r="N151" s="59"/>
      <c r="O151" s="59"/>
      <c r="P151" s="59"/>
      <c r="Q151" s="59"/>
      <c r="R151" s="59"/>
      <c r="S151" s="59"/>
      <c r="T151" s="59"/>
      <c r="U151" s="59"/>
      <c r="V151" s="59"/>
      <c r="W151" s="59"/>
      <c r="X151" s="59"/>
      <c r="Y151" s="59"/>
      <c r="Z151" s="59"/>
      <c r="AA151" s="59"/>
      <c r="AB151" s="59"/>
      <c r="AC151" s="59"/>
      <c r="AD151" s="59"/>
      <c r="AE151" s="59"/>
      <c r="AF151" s="59"/>
      <c r="AG151" s="59"/>
    </row>
    <row r="152" spans="3:33" ht="12.75">
      <c r="C152" s="59"/>
      <c r="D152" s="59"/>
      <c r="E152" s="59"/>
      <c r="F152" s="59"/>
      <c r="G152" s="59"/>
      <c r="H152" s="59"/>
      <c r="I152" s="59"/>
      <c r="J152" s="59"/>
      <c r="K152" s="59"/>
      <c r="L152" s="59"/>
      <c r="M152" s="59"/>
      <c r="N152" s="59"/>
      <c r="O152" s="59"/>
      <c r="P152" s="59"/>
      <c r="Q152" s="59"/>
      <c r="R152" s="59"/>
      <c r="S152" s="59"/>
      <c r="T152" s="59"/>
      <c r="U152" s="59"/>
      <c r="V152" s="59"/>
      <c r="W152" s="59"/>
      <c r="X152" s="59"/>
      <c r="Y152" s="59"/>
      <c r="Z152" s="59"/>
      <c r="AA152" s="59"/>
      <c r="AB152" s="59"/>
      <c r="AC152" s="59"/>
      <c r="AD152" s="59"/>
      <c r="AE152" s="59"/>
      <c r="AF152" s="59"/>
      <c r="AG152" s="59"/>
    </row>
    <row r="153" spans="3:33" ht="12.75">
      <c r="C153" s="59"/>
      <c r="D153" s="59"/>
      <c r="E153" s="59"/>
      <c r="F153" s="59"/>
      <c r="G153" s="59"/>
      <c r="H153" s="59"/>
      <c r="I153" s="59"/>
      <c r="J153" s="59"/>
      <c r="K153" s="59"/>
      <c r="L153" s="59"/>
      <c r="M153" s="59"/>
      <c r="N153" s="59"/>
      <c r="O153" s="59"/>
      <c r="P153" s="59"/>
      <c r="Q153" s="59"/>
      <c r="R153" s="59"/>
      <c r="S153" s="59"/>
      <c r="T153" s="59"/>
      <c r="U153" s="59"/>
      <c r="V153" s="59"/>
      <c r="W153" s="59"/>
      <c r="X153" s="59"/>
      <c r="Y153" s="59"/>
      <c r="Z153" s="59"/>
      <c r="AA153" s="59"/>
      <c r="AB153" s="59"/>
      <c r="AC153" s="59"/>
      <c r="AD153" s="59"/>
      <c r="AE153" s="59"/>
      <c r="AF153" s="59"/>
      <c r="AG153" s="59"/>
    </row>
    <row r="154" spans="3:33" ht="12.75">
      <c r="C154" s="59"/>
      <c r="D154" s="59"/>
      <c r="E154" s="59"/>
      <c r="F154" s="59"/>
      <c r="G154" s="59"/>
      <c r="H154" s="59"/>
      <c r="I154" s="59"/>
      <c r="J154" s="59"/>
      <c r="K154" s="59"/>
      <c r="L154" s="59"/>
      <c r="M154" s="59"/>
      <c r="N154" s="59"/>
      <c r="O154" s="59"/>
      <c r="P154" s="59"/>
      <c r="Q154" s="59"/>
      <c r="R154" s="59"/>
      <c r="S154" s="59"/>
      <c r="T154" s="59"/>
      <c r="U154" s="59"/>
      <c r="V154" s="59"/>
      <c r="W154" s="59"/>
      <c r="X154" s="59"/>
      <c r="Y154" s="59"/>
      <c r="Z154" s="59"/>
      <c r="AA154" s="59"/>
      <c r="AB154" s="59"/>
      <c r="AC154" s="59"/>
      <c r="AD154" s="59"/>
      <c r="AE154" s="59"/>
      <c r="AF154" s="59"/>
      <c r="AG154" s="59"/>
    </row>
    <row r="155" spans="3:33" ht="12.75">
      <c r="C155" s="59"/>
      <c r="D155" s="59"/>
      <c r="E155" s="59"/>
      <c r="F155" s="59"/>
      <c r="G155" s="59"/>
      <c r="H155" s="59"/>
      <c r="I155" s="59"/>
      <c r="J155" s="59"/>
      <c r="K155" s="59"/>
      <c r="L155" s="59"/>
      <c r="M155" s="59"/>
      <c r="N155" s="59"/>
      <c r="O155" s="59"/>
      <c r="P155" s="59"/>
      <c r="Q155" s="59"/>
      <c r="R155" s="59"/>
      <c r="S155" s="59"/>
      <c r="T155" s="59"/>
      <c r="U155" s="59"/>
      <c r="V155" s="59"/>
      <c r="W155" s="59"/>
      <c r="X155" s="59"/>
      <c r="Y155" s="59"/>
      <c r="Z155" s="59"/>
      <c r="AA155" s="59"/>
      <c r="AB155" s="59"/>
      <c r="AC155" s="59"/>
      <c r="AD155" s="59"/>
      <c r="AE155" s="59"/>
      <c r="AF155" s="59"/>
      <c r="AG155" s="59"/>
    </row>
    <row r="156" spans="3:33" ht="12.75">
      <c r="C156" s="59"/>
      <c r="D156" s="59"/>
      <c r="E156" s="59"/>
      <c r="F156" s="59"/>
      <c r="G156" s="59"/>
      <c r="H156" s="59"/>
      <c r="I156" s="59"/>
      <c r="J156" s="59"/>
      <c r="K156" s="59"/>
      <c r="L156" s="59"/>
      <c r="M156" s="59"/>
      <c r="N156" s="59"/>
      <c r="O156" s="59"/>
      <c r="P156" s="59"/>
      <c r="Q156" s="59"/>
      <c r="R156" s="59"/>
      <c r="S156" s="59"/>
      <c r="T156" s="59"/>
      <c r="U156" s="59"/>
      <c r="V156" s="59"/>
      <c r="W156" s="59"/>
      <c r="X156" s="59"/>
      <c r="Y156" s="59"/>
      <c r="Z156" s="59"/>
      <c r="AA156" s="59"/>
      <c r="AB156" s="59"/>
      <c r="AC156" s="59"/>
      <c r="AD156" s="59"/>
      <c r="AE156" s="59"/>
      <c r="AF156" s="59"/>
      <c r="AG156" s="59"/>
    </row>
    <row r="157" spans="3:33" ht="12.75">
      <c r="C157" s="59"/>
      <c r="D157" s="59"/>
      <c r="E157" s="59"/>
      <c r="F157" s="59"/>
      <c r="G157" s="59"/>
      <c r="H157" s="59"/>
      <c r="I157" s="59"/>
      <c r="J157" s="59"/>
      <c r="K157" s="59"/>
      <c r="L157" s="59"/>
      <c r="M157" s="59"/>
      <c r="N157" s="59"/>
      <c r="O157" s="59"/>
      <c r="P157" s="59"/>
      <c r="Q157" s="59"/>
      <c r="R157" s="59"/>
      <c r="S157" s="59"/>
      <c r="T157" s="59"/>
      <c r="U157" s="59"/>
      <c r="V157" s="59"/>
      <c r="W157" s="59"/>
      <c r="X157" s="59"/>
      <c r="Y157" s="59"/>
      <c r="Z157" s="59"/>
      <c r="AA157" s="59"/>
      <c r="AB157" s="59"/>
      <c r="AC157" s="59"/>
      <c r="AD157" s="59"/>
      <c r="AE157" s="59"/>
      <c r="AF157" s="59"/>
      <c r="AG157" s="59"/>
    </row>
    <row r="158" spans="3:33" ht="12.75">
      <c r="C158" s="59"/>
      <c r="D158" s="59"/>
      <c r="E158" s="59"/>
      <c r="F158" s="59"/>
      <c r="G158" s="59"/>
      <c r="H158" s="59"/>
      <c r="I158" s="59"/>
      <c r="J158" s="59"/>
      <c r="K158" s="59"/>
      <c r="L158" s="59"/>
      <c r="M158" s="59"/>
      <c r="N158" s="59"/>
      <c r="O158" s="59"/>
      <c r="P158" s="59"/>
      <c r="Q158" s="59"/>
      <c r="R158" s="59"/>
      <c r="S158" s="59"/>
      <c r="T158" s="59"/>
      <c r="U158" s="59"/>
      <c r="V158" s="59"/>
      <c r="W158" s="59"/>
      <c r="X158" s="59"/>
      <c r="Y158" s="59"/>
      <c r="Z158" s="59"/>
      <c r="AA158" s="59"/>
      <c r="AB158" s="59"/>
      <c r="AC158" s="59"/>
      <c r="AD158" s="59"/>
      <c r="AE158" s="59"/>
      <c r="AF158" s="59"/>
      <c r="AG158" s="59"/>
    </row>
    <row r="159" spans="3:33" ht="12.75">
      <c r="C159" s="59"/>
      <c r="D159" s="59"/>
      <c r="E159" s="59"/>
      <c r="F159" s="59"/>
      <c r="G159" s="59"/>
      <c r="H159" s="59"/>
      <c r="I159" s="59"/>
      <c r="J159" s="59"/>
      <c r="K159" s="59"/>
      <c r="L159" s="59"/>
      <c r="M159" s="59"/>
      <c r="N159" s="59"/>
      <c r="O159" s="59"/>
      <c r="P159" s="59"/>
      <c r="Q159" s="59"/>
      <c r="R159" s="59"/>
      <c r="S159" s="59"/>
      <c r="T159" s="59"/>
      <c r="U159" s="59"/>
      <c r="V159" s="59"/>
      <c r="W159" s="59"/>
      <c r="X159" s="59"/>
      <c r="Y159" s="59"/>
      <c r="Z159" s="59"/>
      <c r="AA159" s="59"/>
      <c r="AB159" s="59"/>
      <c r="AC159" s="59"/>
      <c r="AD159" s="59"/>
      <c r="AE159" s="59"/>
      <c r="AF159" s="59"/>
      <c r="AG159" s="59"/>
    </row>
    <row r="160" spans="3:33" ht="12.75">
      <c r="C160" s="59"/>
      <c r="D160" s="59"/>
      <c r="E160" s="59"/>
      <c r="F160" s="59"/>
      <c r="G160" s="59"/>
      <c r="H160" s="59"/>
      <c r="I160" s="59"/>
      <c r="J160" s="59"/>
      <c r="K160" s="59"/>
      <c r="L160" s="59"/>
      <c r="M160" s="59"/>
      <c r="N160" s="59"/>
      <c r="O160" s="59"/>
      <c r="P160" s="59"/>
      <c r="Q160" s="59"/>
      <c r="R160" s="59"/>
      <c r="S160" s="59"/>
      <c r="T160" s="59"/>
      <c r="U160" s="59"/>
      <c r="V160" s="59"/>
      <c r="W160" s="59"/>
      <c r="X160" s="59"/>
      <c r="Y160" s="59"/>
      <c r="Z160" s="59"/>
      <c r="AA160" s="59"/>
      <c r="AB160" s="59"/>
      <c r="AC160" s="59"/>
      <c r="AD160" s="59"/>
      <c r="AE160" s="59"/>
      <c r="AF160" s="59"/>
      <c r="AG160" s="59"/>
    </row>
    <row r="161" spans="3:33" ht="12.75">
      <c r="C161" s="59"/>
      <c r="D161" s="59"/>
      <c r="E161" s="59"/>
      <c r="F161" s="59"/>
      <c r="G161" s="59"/>
      <c r="H161" s="59"/>
      <c r="I161" s="59"/>
      <c r="J161" s="59"/>
      <c r="K161" s="59"/>
      <c r="L161" s="59"/>
      <c r="M161" s="59"/>
      <c r="N161" s="59"/>
      <c r="O161" s="59"/>
      <c r="P161" s="59"/>
      <c r="Q161" s="59"/>
      <c r="R161" s="59"/>
      <c r="S161" s="59"/>
      <c r="T161" s="59"/>
      <c r="U161" s="59"/>
      <c r="V161" s="59"/>
      <c r="W161" s="59"/>
      <c r="X161" s="59"/>
      <c r="Y161" s="59"/>
      <c r="Z161" s="59"/>
      <c r="AA161" s="59"/>
      <c r="AB161" s="59"/>
      <c r="AC161" s="59"/>
      <c r="AD161" s="59"/>
      <c r="AE161" s="59"/>
      <c r="AF161" s="59"/>
      <c r="AG161" s="59"/>
    </row>
    <row r="162" spans="3:33" ht="12.75">
      <c r="C162" s="59"/>
      <c r="D162" s="59"/>
      <c r="E162" s="59"/>
      <c r="F162" s="59"/>
      <c r="G162" s="59"/>
      <c r="H162" s="59"/>
      <c r="I162" s="59"/>
      <c r="J162" s="59"/>
      <c r="K162" s="59"/>
      <c r="L162" s="59"/>
      <c r="M162" s="59"/>
      <c r="N162" s="59"/>
      <c r="O162" s="59"/>
      <c r="P162" s="59"/>
      <c r="Q162" s="59"/>
      <c r="R162" s="59"/>
      <c r="S162" s="59"/>
      <c r="T162" s="59"/>
      <c r="U162" s="59"/>
      <c r="V162" s="59"/>
      <c r="W162" s="59"/>
      <c r="X162" s="59"/>
      <c r="Y162" s="59"/>
      <c r="Z162" s="59"/>
      <c r="AA162" s="59"/>
      <c r="AB162" s="59"/>
      <c r="AC162" s="59"/>
      <c r="AD162" s="59"/>
      <c r="AE162" s="59"/>
      <c r="AF162" s="59"/>
      <c r="AG162" s="59"/>
    </row>
    <row r="163" spans="3:33" ht="12.75">
      <c r="C163" s="59"/>
      <c r="D163" s="59"/>
      <c r="E163" s="59"/>
      <c r="F163" s="59"/>
      <c r="G163" s="59"/>
      <c r="H163" s="59"/>
      <c r="I163" s="59"/>
      <c r="J163" s="59"/>
      <c r="K163" s="59"/>
      <c r="L163" s="59"/>
      <c r="M163" s="59"/>
      <c r="N163" s="59"/>
      <c r="O163" s="59"/>
      <c r="P163" s="59"/>
      <c r="Q163" s="59"/>
      <c r="R163" s="59"/>
      <c r="S163" s="59"/>
      <c r="T163" s="59"/>
      <c r="U163" s="59"/>
      <c r="V163" s="59"/>
      <c r="W163" s="59"/>
      <c r="X163" s="59"/>
      <c r="Y163" s="59"/>
      <c r="Z163" s="59"/>
      <c r="AA163" s="59"/>
      <c r="AB163" s="59"/>
      <c r="AC163" s="59"/>
      <c r="AD163" s="59"/>
      <c r="AE163" s="59"/>
      <c r="AF163" s="59"/>
      <c r="AG163" s="59"/>
    </row>
    <row r="164" spans="3:33" ht="12.75">
      <c r="C164" s="59"/>
      <c r="D164" s="59"/>
      <c r="E164" s="59"/>
      <c r="F164" s="59"/>
      <c r="G164" s="59"/>
      <c r="H164" s="59"/>
      <c r="I164" s="59"/>
      <c r="J164" s="59"/>
      <c r="K164" s="59"/>
      <c r="L164" s="59"/>
      <c r="M164" s="59"/>
      <c r="N164" s="59"/>
      <c r="O164" s="59"/>
      <c r="P164" s="59"/>
      <c r="Q164" s="59"/>
      <c r="R164" s="59"/>
      <c r="S164" s="59"/>
      <c r="T164" s="59"/>
      <c r="U164" s="59"/>
      <c r="V164" s="59"/>
      <c r="W164" s="59"/>
      <c r="X164" s="59"/>
      <c r="Y164" s="59"/>
      <c r="Z164" s="59"/>
      <c r="AA164" s="59"/>
      <c r="AB164" s="59"/>
      <c r="AC164" s="59"/>
      <c r="AD164" s="59"/>
      <c r="AE164" s="59"/>
      <c r="AF164" s="59"/>
      <c r="AG164" s="59"/>
    </row>
    <row r="165" spans="3:33" ht="12.75">
      <c r="C165" s="59"/>
      <c r="D165" s="59"/>
      <c r="E165" s="59"/>
      <c r="F165" s="59"/>
      <c r="G165" s="59"/>
      <c r="H165" s="59"/>
      <c r="I165" s="59"/>
      <c r="J165" s="59"/>
      <c r="K165" s="59"/>
      <c r="L165" s="59"/>
      <c r="M165" s="59"/>
      <c r="N165" s="59"/>
      <c r="O165" s="59"/>
      <c r="P165" s="59"/>
      <c r="Q165" s="59"/>
      <c r="R165" s="59"/>
      <c r="S165" s="59"/>
      <c r="T165" s="59"/>
      <c r="U165" s="59"/>
      <c r="V165" s="59"/>
      <c r="W165" s="59"/>
      <c r="X165" s="59"/>
      <c r="Y165" s="59"/>
      <c r="Z165" s="59"/>
      <c r="AA165" s="59"/>
      <c r="AB165" s="59"/>
      <c r="AC165" s="59"/>
      <c r="AD165" s="59"/>
      <c r="AE165" s="59"/>
      <c r="AF165" s="59"/>
      <c r="AG165" s="59"/>
    </row>
    <row r="166" spans="3:33" ht="12.75">
      <c r="C166" s="59"/>
      <c r="D166" s="59"/>
      <c r="E166" s="59"/>
      <c r="F166" s="59"/>
      <c r="G166" s="59"/>
      <c r="H166" s="59"/>
      <c r="I166" s="59"/>
      <c r="J166" s="59"/>
      <c r="K166" s="59"/>
      <c r="L166" s="59"/>
      <c r="M166" s="59"/>
      <c r="N166" s="59"/>
      <c r="O166" s="59"/>
      <c r="P166" s="59"/>
      <c r="Q166" s="59"/>
      <c r="R166" s="59"/>
      <c r="S166" s="59"/>
      <c r="T166" s="59"/>
      <c r="U166" s="59"/>
      <c r="V166" s="59"/>
      <c r="W166" s="59"/>
      <c r="X166" s="59"/>
      <c r="Y166" s="59"/>
      <c r="Z166" s="59"/>
      <c r="AA166" s="59"/>
      <c r="AB166" s="59"/>
      <c r="AC166" s="59"/>
      <c r="AD166" s="59"/>
      <c r="AE166" s="59"/>
      <c r="AF166" s="59"/>
      <c r="AG166" s="59"/>
    </row>
    <row r="167" spans="3:33" ht="12.75">
      <c r="C167" s="59"/>
      <c r="D167" s="59"/>
      <c r="E167" s="59"/>
      <c r="F167" s="59"/>
      <c r="G167" s="59"/>
      <c r="H167" s="59"/>
      <c r="I167" s="59"/>
      <c r="J167" s="59"/>
      <c r="K167" s="59"/>
      <c r="L167" s="59"/>
      <c r="M167" s="59"/>
      <c r="N167" s="59"/>
      <c r="O167" s="59"/>
      <c r="P167" s="59"/>
      <c r="Q167" s="59"/>
      <c r="R167" s="59"/>
      <c r="S167" s="59"/>
      <c r="T167" s="59"/>
      <c r="U167" s="59"/>
      <c r="V167" s="59"/>
      <c r="W167" s="59"/>
      <c r="X167" s="59"/>
      <c r="Y167" s="59"/>
      <c r="Z167" s="59"/>
      <c r="AA167" s="59"/>
      <c r="AB167" s="59"/>
      <c r="AC167" s="59"/>
      <c r="AD167" s="59"/>
      <c r="AE167" s="59"/>
      <c r="AF167" s="59"/>
      <c r="AG167" s="59"/>
    </row>
    <row r="168" spans="3:33" ht="12.75">
      <c r="C168" s="59"/>
      <c r="D168" s="59"/>
      <c r="E168" s="59"/>
      <c r="F168" s="59"/>
      <c r="G168" s="59"/>
      <c r="H168" s="59"/>
      <c r="I168" s="59"/>
      <c r="J168" s="59"/>
      <c r="K168" s="59"/>
      <c r="L168" s="59"/>
      <c r="M168" s="59"/>
      <c r="N168" s="59"/>
      <c r="O168" s="59"/>
      <c r="P168" s="59"/>
      <c r="Q168" s="59"/>
      <c r="R168" s="59"/>
      <c r="S168" s="59"/>
      <c r="T168" s="59"/>
      <c r="U168" s="59"/>
      <c r="V168" s="59"/>
      <c r="W168" s="59"/>
      <c r="X168" s="59"/>
      <c r="Y168" s="59"/>
      <c r="Z168" s="59"/>
      <c r="AA168" s="59"/>
      <c r="AB168" s="59"/>
      <c r="AC168" s="59"/>
      <c r="AD168" s="59"/>
      <c r="AE168" s="59"/>
      <c r="AF168" s="59"/>
      <c r="AG168" s="59"/>
    </row>
    <row r="169" spans="3:33" ht="12.75">
      <c r="C169" s="59"/>
      <c r="D169" s="59"/>
      <c r="E169" s="59"/>
      <c r="F169" s="59"/>
      <c r="G169" s="59"/>
      <c r="H169" s="59"/>
      <c r="I169" s="59"/>
      <c r="J169" s="59"/>
      <c r="K169" s="59"/>
      <c r="L169" s="59"/>
      <c r="M169" s="59"/>
      <c r="N169" s="59"/>
      <c r="O169" s="59"/>
      <c r="P169" s="59"/>
      <c r="Q169" s="59"/>
      <c r="R169" s="59"/>
      <c r="S169" s="59"/>
      <c r="T169" s="59"/>
      <c r="U169" s="59"/>
      <c r="V169" s="59"/>
      <c r="W169" s="59"/>
      <c r="X169" s="59"/>
      <c r="Y169" s="59"/>
      <c r="Z169" s="59"/>
      <c r="AA169" s="59"/>
      <c r="AB169" s="59"/>
      <c r="AC169" s="59"/>
      <c r="AD169" s="59"/>
      <c r="AE169" s="59"/>
      <c r="AF169" s="59"/>
      <c r="AG169" s="59"/>
    </row>
    <row r="170" spans="3:33" ht="12.75">
      <c r="C170" s="59"/>
      <c r="D170" s="59"/>
      <c r="E170" s="59"/>
      <c r="F170" s="59"/>
      <c r="G170" s="59"/>
      <c r="H170" s="59"/>
      <c r="I170" s="59"/>
      <c r="J170" s="59"/>
      <c r="K170" s="59"/>
      <c r="L170" s="59"/>
      <c r="M170" s="59"/>
      <c r="N170" s="59"/>
      <c r="O170" s="59"/>
      <c r="P170" s="59"/>
      <c r="Q170" s="59"/>
      <c r="R170" s="59"/>
      <c r="S170" s="59"/>
      <c r="T170" s="59"/>
      <c r="U170" s="59"/>
      <c r="V170" s="59"/>
      <c r="W170" s="59"/>
      <c r="X170" s="59"/>
      <c r="Y170" s="59"/>
      <c r="Z170" s="59"/>
      <c r="AA170" s="59"/>
      <c r="AB170" s="59"/>
      <c r="AC170" s="59"/>
      <c r="AD170" s="59"/>
      <c r="AE170" s="59"/>
      <c r="AF170" s="59"/>
      <c r="AG170" s="59"/>
    </row>
    <row r="171" spans="3:33" ht="12.75">
      <c r="C171" s="59"/>
      <c r="D171" s="59"/>
      <c r="E171" s="59"/>
      <c r="F171" s="59"/>
      <c r="G171" s="59"/>
      <c r="H171" s="59"/>
      <c r="I171" s="59"/>
      <c r="J171" s="59"/>
      <c r="K171" s="59"/>
      <c r="L171" s="59"/>
      <c r="M171" s="59"/>
      <c r="N171" s="59"/>
      <c r="O171" s="59"/>
      <c r="P171" s="59"/>
      <c r="Q171" s="59"/>
      <c r="R171" s="59"/>
      <c r="S171" s="59"/>
      <c r="T171" s="59"/>
      <c r="U171" s="59"/>
      <c r="V171" s="59"/>
      <c r="W171" s="59"/>
      <c r="X171" s="59"/>
      <c r="Y171" s="59"/>
      <c r="Z171" s="59"/>
      <c r="AA171" s="59"/>
      <c r="AB171" s="59"/>
      <c r="AC171" s="59"/>
      <c r="AD171" s="59"/>
      <c r="AE171" s="59"/>
      <c r="AF171" s="59"/>
      <c r="AG171" s="59"/>
    </row>
    <row r="172" spans="3:33" ht="12.75">
      <c r="C172" s="59"/>
      <c r="D172" s="59"/>
      <c r="E172" s="59"/>
      <c r="F172" s="59"/>
      <c r="G172" s="59"/>
      <c r="H172" s="59"/>
      <c r="I172" s="59"/>
      <c r="J172" s="59"/>
      <c r="K172" s="59"/>
      <c r="L172" s="59"/>
      <c r="M172" s="59"/>
      <c r="N172" s="59"/>
      <c r="O172" s="59"/>
      <c r="P172" s="59"/>
      <c r="Q172" s="59"/>
      <c r="R172" s="59"/>
      <c r="S172" s="59"/>
      <c r="T172" s="59"/>
      <c r="U172" s="59"/>
      <c r="V172" s="59"/>
      <c r="W172" s="59"/>
      <c r="X172" s="59"/>
      <c r="Y172" s="59"/>
      <c r="Z172" s="59"/>
      <c r="AA172" s="59"/>
      <c r="AB172" s="59"/>
      <c r="AC172" s="59"/>
      <c r="AD172" s="59"/>
      <c r="AE172" s="59"/>
      <c r="AF172" s="59"/>
      <c r="AG172" s="59"/>
    </row>
    <row r="173" spans="3:33" ht="12.75">
      <c r="C173" s="59"/>
      <c r="D173" s="59"/>
      <c r="E173" s="59"/>
      <c r="F173" s="59"/>
      <c r="G173" s="59"/>
      <c r="H173" s="59"/>
      <c r="I173" s="59"/>
      <c r="J173" s="59"/>
      <c r="K173" s="59"/>
      <c r="L173" s="59"/>
      <c r="M173" s="59"/>
      <c r="N173" s="59"/>
      <c r="O173" s="59"/>
      <c r="P173" s="59"/>
      <c r="Q173" s="59"/>
      <c r="R173" s="59"/>
      <c r="S173" s="59"/>
      <c r="T173" s="59"/>
      <c r="U173" s="59"/>
      <c r="V173" s="59"/>
      <c r="W173" s="59"/>
      <c r="X173" s="59"/>
      <c r="Y173" s="59"/>
      <c r="Z173" s="59"/>
      <c r="AA173" s="59"/>
      <c r="AB173" s="59"/>
      <c r="AC173" s="59"/>
      <c r="AD173" s="59"/>
      <c r="AE173" s="59"/>
      <c r="AF173" s="59"/>
      <c r="AG173" s="59"/>
    </row>
    <row r="174" spans="3:33" ht="12.75">
      <c r="C174" s="59"/>
      <c r="D174" s="59"/>
      <c r="E174" s="59"/>
      <c r="F174" s="59"/>
      <c r="G174" s="59"/>
      <c r="H174" s="59"/>
      <c r="I174" s="59"/>
      <c r="J174" s="59"/>
      <c r="K174" s="59"/>
      <c r="L174" s="59"/>
      <c r="M174" s="59"/>
      <c r="N174" s="59"/>
      <c r="O174" s="59"/>
      <c r="P174" s="59"/>
      <c r="Q174" s="59"/>
      <c r="R174" s="59"/>
      <c r="S174" s="59"/>
      <c r="T174" s="59"/>
      <c r="U174" s="59"/>
      <c r="V174" s="59"/>
      <c r="W174" s="59"/>
      <c r="X174" s="59"/>
      <c r="Y174" s="59"/>
      <c r="Z174" s="59"/>
      <c r="AA174" s="59"/>
      <c r="AB174" s="59"/>
      <c r="AC174" s="59"/>
      <c r="AD174" s="59"/>
      <c r="AE174" s="59"/>
      <c r="AF174" s="59"/>
      <c r="AG174" s="59"/>
    </row>
    <row r="175" spans="3:33" ht="12.75">
      <c r="C175" s="59"/>
      <c r="D175" s="59"/>
      <c r="E175" s="59"/>
      <c r="F175" s="59"/>
      <c r="G175" s="59"/>
      <c r="H175" s="59"/>
      <c r="I175" s="59"/>
      <c r="J175" s="59"/>
      <c r="K175" s="59"/>
      <c r="L175" s="59"/>
      <c r="M175" s="59"/>
      <c r="N175" s="59"/>
      <c r="O175" s="59"/>
      <c r="P175" s="59"/>
      <c r="Q175" s="59"/>
      <c r="R175" s="59"/>
      <c r="S175" s="59"/>
      <c r="T175" s="59"/>
      <c r="U175" s="59"/>
      <c r="V175" s="59"/>
      <c r="W175" s="59"/>
      <c r="X175" s="59"/>
      <c r="Y175" s="59"/>
      <c r="Z175" s="59"/>
      <c r="AA175" s="59"/>
      <c r="AB175" s="59"/>
      <c r="AC175" s="59"/>
      <c r="AD175" s="59"/>
      <c r="AE175" s="59"/>
      <c r="AF175" s="59"/>
      <c r="AG175" s="59"/>
    </row>
    <row r="176" spans="3:33" ht="12.75">
      <c r="C176" s="59"/>
      <c r="D176" s="59"/>
      <c r="E176" s="59"/>
      <c r="F176" s="59"/>
      <c r="G176" s="59"/>
      <c r="H176" s="59"/>
      <c r="I176" s="59"/>
      <c r="J176" s="59"/>
      <c r="K176" s="59"/>
      <c r="L176" s="59"/>
      <c r="M176" s="59"/>
      <c r="N176" s="59"/>
      <c r="O176" s="59"/>
      <c r="P176" s="59"/>
      <c r="Q176" s="59"/>
      <c r="R176" s="59"/>
      <c r="S176" s="59"/>
      <c r="T176" s="59"/>
      <c r="U176" s="59"/>
      <c r="V176" s="59"/>
      <c r="W176" s="59"/>
      <c r="X176" s="59"/>
      <c r="Y176" s="59"/>
      <c r="Z176" s="59"/>
      <c r="AA176" s="59"/>
      <c r="AB176" s="59"/>
      <c r="AC176" s="59"/>
      <c r="AD176" s="59"/>
      <c r="AE176" s="59"/>
      <c r="AF176" s="59"/>
      <c r="AG176" s="59"/>
    </row>
    <row r="177" spans="3:33" ht="12.75">
      <c r="C177" s="59"/>
      <c r="D177" s="59"/>
      <c r="E177" s="59"/>
      <c r="F177" s="59"/>
      <c r="G177" s="59"/>
      <c r="H177" s="59"/>
      <c r="I177" s="59"/>
      <c r="J177" s="59"/>
      <c r="K177" s="59"/>
      <c r="L177" s="59"/>
      <c r="M177" s="59"/>
      <c r="N177" s="59"/>
      <c r="O177" s="59"/>
      <c r="P177" s="59"/>
      <c r="Q177" s="59"/>
      <c r="R177" s="59"/>
      <c r="S177" s="59"/>
      <c r="T177" s="59"/>
      <c r="U177" s="59"/>
      <c r="V177" s="59"/>
      <c r="W177" s="59"/>
      <c r="X177" s="59"/>
      <c r="Y177" s="59"/>
      <c r="Z177" s="59"/>
      <c r="AA177" s="59"/>
      <c r="AB177" s="59"/>
      <c r="AC177" s="59"/>
      <c r="AD177" s="59"/>
      <c r="AE177" s="59"/>
      <c r="AF177" s="59"/>
      <c r="AG177" s="59"/>
    </row>
    <row r="178" spans="3:33" ht="12.75">
      <c r="C178" s="59"/>
      <c r="D178" s="59"/>
      <c r="E178" s="59"/>
      <c r="F178" s="59"/>
      <c r="G178" s="59"/>
      <c r="H178" s="59"/>
      <c r="I178" s="59"/>
      <c r="J178" s="59"/>
      <c r="K178" s="59"/>
      <c r="L178" s="59"/>
      <c r="M178" s="59"/>
      <c r="N178" s="59"/>
      <c r="O178" s="59"/>
      <c r="P178" s="59"/>
      <c r="Q178" s="59"/>
      <c r="R178" s="59"/>
      <c r="S178" s="59"/>
      <c r="T178" s="59"/>
      <c r="U178" s="59"/>
      <c r="V178" s="59"/>
      <c r="W178" s="59"/>
      <c r="X178" s="59"/>
      <c r="Y178" s="59"/>
      <c r="Z178" s="59"/>
      <c r="AA178" s="59"/>
      <c r="AB178" s="59"/>
      <c r="AC178" s="59"/>
      <c r="AD178" s="59"/>
      <c r="AE178" s="59"/>
      <c r="AF178" s="59"/>
      <c r="AG178" s="59"/>
    </row>
    <row r="179" spans="3:33" ht="12.75">
      <c r="C179" s="59"/>
      <c r="D179" s="59"/>
      <c r="E179" s="59"/>
      <c r="F179" s="59"/>
      <c r="G179" s="59"/>
      <c r="H179" s="59"/>
      <c r="I179" s="59"/>
      <c r="J179" s="59"/>
      <c r="K179" s="59"/>
      <c r="L179" s="59"/>
      <c r="M179" s="59"/>
      <c r="N179" s="59"/>
      <c r="O179" s="59"/>
      <c r="P179" s="59"/>
      <c r="Q179" s="59"/>
      <c r="R179" s="59"/>
      <c r="S179" s="59"/>
      <c r="T179" s="59"/>
      <c r="U179" s="59"/>
      <c r="V179" s="59"/>
      <c r="W179" s="59"/>
      <c r="X179" s="59"/>
      <c r="Y179" s="59"/>
      <c r="Z179" s="59"/>
      <c r="AA179" s="59"/>
      <c r="AB179" s="59"/>
      <c r="AC179" s="59"/>
      <c r="AD179" s="59"/>
      <c r="AE179" s="59"/>
      <c r="AF179" s="59"/>
      <c r="AG179" s="59"/>
    </row>
    <row r="180" spans="3:33" ht="12.75">
      <c r="C180" s="59"/>
      <c r="D180" s="59"/>
      <c r="E180" s="59"/>
      <c r="F180" s="59"/>
      <c r="G180" s="59"/>
      <c r="H180" s="59"/>
      <c r="I180" s="59"/>
      <c r="J180" s="59"/>
      <c r="K180" s="59"/>
      <c r="L180" s="59"/>
      <c r="M180" s="59"/>
      <c r="N180" s="59"/>
      <c r="O180" s="59"/>
      <c r="P180" s="59"/>
      <c r="Q180" s="59"/>
      <c r="R180" s="59"/>
      <c r="S180" s="59"/>
      <c r="T180" s="59"/>
      <c r="U180" s="59"/>
      <c r="V180" s="59"/>
      <c r="W180" s="59"/>
      <c r="X180" s="59"/>
      <c r="Y180" s="59"/>
      <c r="Z180" s="59"/>
      <c r="AA180" s="59"/>
      <c r="AB180" s="59"/>
      <c r="AC180" s="59"/>
      <c r="AD180" s="59"/>
      <c r="AE180" s="59"/>
      <c r="AF180" s="59"/>
      <c r="AG180" s="59"/>
    </row>
    <row r="181" spans="3:33" ht="12.75">
      <c r="C181" s="59"/>
      <c r="D181" s="59"/>
      <c r="E181" s="59"/>
      <c r="F181" s="59"/>
      <c r="G181" s="59"/>
      <c r="H181" s="59"/>
      <c r="I181" s="59"/>
      <c r="J181" s="59"/>
      <c r="K181" s="59"/>
      <c r="L181" s="59"/>
      <c r="M181" s="59"/>
      <c r="N181" s="59"/>
      <c r="O181" s="59"/>
      <c r="P181" s="59"/>
      <c r="Q181" s="59"/>
      <c r="R181" s="59"/>
      <c r="S181" s="59"/>
      <c r="T181" s="59"/>
      <c r="U181" s="59"/>
      <c r="V181" s="59"/>
      <c r="W181" s="59"/>
      <c r="X181" s="59"/>
      <c r="Y181" s="59"/>
      <c r="Z181" s="59"/>
      <c r="AA181" s="59"/>
      <c r="AB181" s="59"/>
      <c r="AC181" s="59"/>
      <c r="AD181" s="59"/>
      <c r="AE181" s="59"/>
      <c r="AF181" s="59"/>
      <c r="AG181" s="59"/>
    </row>
    <row r="182" spans="3:33" ht="12.75">
      <c r="C182" s="59"/>
      <c r="D182" s="59"/>
      <c r="E182" s="59"/>
      <c r="F182" s="59"/>
      <c r="G182" s="59"/>
      <c r="H182" s="59"/>
      <c r="I182" s="59"/>
      <c r="J182" s="59"/>
      <c r="K182" s="59"/>
      <c r="L182" s="59"/>
      <c r="M182" s="59"/>
      <c r="N182" s="59"/>
      <c r="O182" s="59"/>
      <c r="P182" s="59"/>
      <c r="Q182" s="59"/>
      <c r="R182" s="59"/>
      <c r="S182" s="59"/>
      <c r="T182" s="59"/>
      <c r="U182" s="59"/>
      <c r="V182" s="59"/>
      <c r="W182" s="59"/>
      <c r="X182" s="59"/>
      <c r="Y182" s="59"/>
      <c r="Z182" s="59"/>
      <c r="AA182" s="59"/>
      <c r="AB182" s="59"/>
      <c r="AC182" s="59"/>
      <c r="AD182" s="59"/>
      <c r="AE182" s="59"/>
      <c r="AF182" s="59"/>
      <c r="AG182" s="59"/>
    </row>
    <row r="183" spans="3:33" ht="12.75">
      <c r="C183" s="59"/>
      <c r="D183" s="59"/>
      <c r="E183" s="59"/>
      <c r="F183" s="59"/>
      <c r="G183" s="59"/>
      <c r="H183" s="59"/>
      <c r="I183" s="59"/>
      <c r="J183" s="59"/>
      <c r="K183" s="59"/>
      <c r="L183" s="59"/>
      <c r="M183" s="59"/>
      <c r="N183" s="59"/>
      <c r="O183" s="59"/>
      <c r="P183" s="59"/>
      <c r="Q183" s="59"/>
      <c r="R183" s="59"/>
      <c r="S183" s="59"/>
      <c r="T183" s="59"/>
      <c r="U183" s="59"/>
      <c r="V183" s="59"/>
      <c r="W183" s="59"/>
      <c r="X183" s="59"/>
      <c r="Y183" s="59"/>
      <c r="Z183" s="59"/>
      <c r="AA183" s="59"/>
      <c r="AB183" s="59"/>
      <c r="AC183" s="59"/>
      <c r="AD183" s="59"/>
      <c r="AE183" s="59"/>
      <c r="AF183" s="59"/>
      <c r="AG183" s="59"/>
    </row>
    <row r="184" spans="3:33" ht="12.75">
      <c r="C184" s="59"/>
      <c r="D184" s="59"/>
      <c r="E184" s="59"/>
      <c r="F184" s="59"/>
      <c r="G184" s="59"/>
      <c r="H184" s="59"/>
      <c r="I184" s="59"/>
      <c r="J184" s="59"/>
      <c r="K184" s="59"/>
      <c r="L184" s="59"/>
      <c r="M184" s="59"/>
      <c r="N184" s="59"/>
      <c r="O184" s="59"/>
      <c r="P184" s="59"/>
      <c r="Q184" s="59"/>
      <c r="R184" s="59"/>
      <c r="S184" s="59"/>
      <c r="T184" s="59"/>
      <c r="U184" s="59"/>
      <c r="V184" s="59"/>
      <c r="W184" s="59"/>
      <c r="X184" s="59"/>
      <c r="Y184" s="59"/>
      <c r="Z184" s="59"/>
      <c r="AA184" s="59"/>
      <c r="AB184" s="59"/>
      <c r="AC184" s="59"/>
      <c r="AD184" s="59"/>
      <c r="AE184" s="59"/>
      <c r="AF184" s="59"/>
      <c r="AG184" s="59"/>
    </row>
    <row r="185" spans="3:33" ht="12.75">
      <c r="C185" s="59"/>
      <c r="D185" s="59"/>
      <c r="E185" s="59"/>
      <c r="F185" s="59"/>
      <c r="G185" s="59"/>
      <c r="H185" s="59"/>
      <c r="I185" s="59"/>
      <c r="J185" s="59"/>
      <c r="K185" s="59"/>
      <c r="L185" s="59"/>
      <c r="M185" s="59"/>
      <c r="N185" s="59"/>
      <c r="O185" s="59"/>
      <c r="P185" s="59"/>
      <c r="Q185" s="59"/>
      <c r="R185" s="59"/>
      <c r="S185" s="59"/>
      <c r="T185" s="59"/>
      <c r="U185" s="59"/>
      <c r="V185" s="59"/>
      <c r="W185" s="59"/>
      <c r="X185" s="59"/>
      <c r="Y185" s="59"/>
      <c r="Z185" s="59"/>
      <c r="AA185" s="59"/>
      <c r="AB185" s="59"/>
      <c r="AC185" s="59"/>
      <c r="AD185" s="59"/>
      <c r="AE185" s="59"/>
      <c r="AF185" s="59"/>
      <c r="AG185" s="59"/>
    </row>
    <row r="186" spans="3:33" ht="12.75">
      <c r="C186" s="59"/>
      <c r="D186" s="59"/>
      <c r="E186" s="59"/>
      <c r="F186" s="59"/>
      <c r="G186" s="59"/>
      <c r="H186" s="59"/>
      <c r="I186" s="59"/>
      <c r="J186" s="59"/>
      <c r="K186" s="59"/>
      <c r="L186" s="59"/>
      <c r="M186" s="59"/>
      <c r="N186" s="59"/>
      <c r="O186" s="59"/>
      <c r="P186" s="59"/>
      <c r="Q186" s="59"/>
      <c r="R186" s="59"/>
      <c r="S186" s="59"/>
      <c r="T186" s="59"/>
      <c r="U186" s="59"/>
      <c r="V186" s="59"/>
      <c r="W186" s="59"/>
      <c r="X186" s="59"/>
      <c r="Y186" s="59"/>
      <c r="Z186" s="59"/>
      <c r="AA186" s="59"/>
      <c r="AB186" s="59"/>
      <c r="AC186" s="59"/>
      <c r="AD186" s="59"/>
      <c r="AE186" s="59"/>
      <c r="AF186" s="59"/>
      <c r="AG186" s="59"/>
    </row>
    <row r="187" spans="3:33" ht="12.75">
      <c r="C187" s="59"/>
      <c r="D187" s="59"/>
      <c r="E187" s="59"/>
      <c r="F187" s="59"/>
      <c r="G187" s="59"/>
      <c r="H187" s="59"/>
      <c r="I187" s="59"/>
      <c r="J187" s="59"/>
      <c r="K187" s="59"/>
      <c r="L187" s="59"/>
      <c r="M187" s="59"/>
      <c r="N187" s="59"/>
      <c r="O187" s="59"/>
      <c r="P187" s="59"/>
      <c r="Q187" s="59"/>
      <c r="R187" s="59"/>
      <c r="S187" s="59"/>
      <c r="T187" s="59"/>
      <c r="U187" s="59"/>
      <c r="V187" s="59"/>
      <c r="W187" s="59"/>
      <c r="X187" s="59"/>
      <c r="Y187" s="59"/>
      <c r="Z187" s="59"/>
      <c r="AA187" s="59"/>
      <c r="AB187" s="59"/>
      <c r="AC187" s="59"/>
      <c r="AD187" s="59"/>
      <c r="AE187" s="59"/>
      <c r="AF187" s="59"/>
      <c r="AG187" s="59"/>
    </row>
    <row r="188" spans="3:33" ht="12.75">
      <c r="C188" s="59"/>
      <c r="D188" s="59"/>
      <c r="E188" s="59"/>
      <c r="F188" s="59"/>
      <c r="G188" s="59"/>
      <c r="H188" s="59"/>
      <c r="I188" s="59"/>
      <c r="J188" s="59"/>
      <c r="K188" s="59"/>
      <c r="L188" s="59"/>
      <c r="M188" s="59"/>
      <c r="N188" s="59"/>
      <c r="O188" s="59"/>
      <c r="P188" s="59"/>
      <c r="Q188" s="59"/>
      <c r="R188" s="59"/>
      <c r="S188" s="59"/>
      <c r="T188" s="59"/>
      <c r="U188" s="59"/>
      <c r="V188" s="59"/>
      <c r="W188" s="59"/>
      <c r="X188" s="59"/>
      <c r="Y188" s="59"/>
      <c r="Z188" s="59"/>
      <c r="AA188" s="59"/>
      <c r="AB188" s="59"/>
      <c r="AC188" s="59"/>
      <c r="AD188" s="59"/>
      <c r="AE188" s="59"/>
      <c r="AF188" s="59"/>
      <c r="AG188" s="59"/>
    </row>
    <row r="189" spans="3:33" ht="12.75">
      <c r="C189" s="59"/>
      <c r="D189" s="59"/>
      <c r="E189" s="59"/>
      <c r="F189" s="59"/>
      <c r="G189" s="59"/>
      <c r="H189" s="59"/>
      <c r="I189" s="59"/>
      <c r="J189" s="59"/>
      <c r="K189" s="59"/>
      <c r="L189" s="59"/>
      <c r="M189" s="59"/>
      <c r="N189" s="59"/>
      <c r="O189" s="59"/>
      <c r="P189" s="59"/>
      <c r="Q189" s="59"/>
      <c r="R189" s="59"/>
      <c r="S189" s="59"/>
      <c r="T189" s="59"/>
      <c r="U189" s="59"/>
      <c r="V189" s="59"/>
      <c r="W189" s="59"/>
      <c r="X189" s="59"/>
      <c r="Y189" s="59"/>
      <c r="Z189" s="59"/>
      <c r="AA189" s="59"/>
      <c r="AB189" s="59"/>
      <c r="AC189" s="59"/>
      <c r="AD189" s="59"/>
      <c r="AE189" s="59"/>
      <c r="AF189" s="59"/>
      <c r="AG189" s="59"/>
    </row>
    <row r="190" spans="3:33" ht="12.75">
      <c r="C190" s="59"/>
      <c r="D190" s="59"/>
      <c r="E190" s="59"/>
      <c r="F190" s="59"/>
      <c r="G190" s="59"/>
      <c r="H190" s="59"/>
      <c r="I190" s="59"/>
      <c r="J190" s="59"/>
      <c r="K190" s="59"/>
      <c r="L190" s="59"/>
      <c r="M190" s="59"/>
      <c r="N190" s="59"/>
      <c r="O190" s="59"/>
      <c r="P190" s="59"/>
      <c r="Q190" s="59"/>
      <c r="R190" s="59"/>
      <c r="S190" s="59"/>
      <c r="T190" s="59"/>
      <c r="U190" s="59"/>
      <c r="V190" s="59"/>
      <c r="W190" s="59"/>
      <c r="X190" s="59"/>
      <c r="Y190" s="59"/>
      <c r="Z190" s="59"/>
      <c r="AA190" s="59"/>
      <c r="AB190" s="59"/>
      <c r="AC190" s="59"/>
      <c r="AD190" s="59"/>
      <c r="AE190" s="59"/>
      <c r="AF190" s="59"/>
      <c r="AG190" s="59"/>
    </row>
    <row r="191" spans="3:33" ht="12.75">
      <c r="C191" s="59"/>
      <c r="D191" s="59"/>
      <c r="E191" s="59"/>
      <c r="F191" s="59"/>
      <c r="G191" s="59"/>
      <c r="H191" s="59"/>
      <c r="I191" s="59"/>
      <c r="J191" s="59"/>
      <c r="K191" s="59"/>
      <c r="L191" s="59"/>
      <c r="M191" s="59"/>
      <c r="N191" s="59"/>
      <c r="O191" s="59"/>
      <c r="P191" s="59"/>
      <c r="Q191" s="59"/>
      <c r="R191" s="59"/>
      <c r="S191" s="59"/>
      <c r="T191" s="59"/>
      <c r="U191" s="59"/>
      <c r="V191" s="59"/>
      <c r="W191" s="59"/>
      <c r="X191" s="59"/>
      <c r="Y191" s="59"/>
      <c r="Z191" s="59"/>
      <c r="AA191" s="59"/>
      <c r="AB191" s="59"/>
      <c r="AC191" s="59"/>
      <c r="AD191" s="59"/>
      <c r="AE191" s="59"/>
      <c r="AF191" s="59"/>
      <c r="AG191" s="59"/>
    </row>
    <row r="192" spans="3:33" ht="12.75">
      <c r="C192" s="59"/>
      <c r="D192" s="59"/>
      <c r="E192" s="59"/>
      <c r="F192" s="59"/>
      <c r="G192" s="59"/>
      <c r="H192" s="59"/>
      <c r="I192" s="59"/>
      <c r="J192" s="59"/>
      <c r="K192" s="59"/>
      <c r="L192" s="59"/>
      <c r="M192" s="59"/>
      <c r="N192" s="59"/>
      <c r="O192" s="59"/>
      <c r="P192" s="59"/>
      <c r="Q192" s="59"/>
      <c r="R192" s="59"/>
      <c r="S192" s="59"/>
      <c r="T192" s="59"/>
      <c r="U192" s="59"/>
      <c r="V192" s="59"/>
      <c r="W192" s="59"/>
      <c r="X192" s="59"/>
      <c r="Y192" s="59"/>
      <c r="Z192" s="59"/>
      <c r="AA192" s="59"/>
      <c r="AB192" s="59"/>
      <c r="AC192" s="59"/>
      <c r="AD192" s="59"/>
      <c r="AE192" s="59"/>
      <c r="AF192" s="59"/>
      <c r="AG192" s="59"/>
    </row>
    <row r="193" spans="3:33" ht="12.75">
      <c r="C193" s="59"/>
      <c r="D193" s="59"/>
      <c r="E193" s="59"/>
      <c r="F193" s="59"/>
      <c r="G193" s="59"/>
      <c r="H193" s="59"/>
      <c r="I193" s="59"/>
      <c r="J193" s="59"/>
      <c r="K193" s="59"/>
      <c r="L193" s="59"/>
      <c r="M193" s="59"/>
      <c r="N193" s="59"/>
      <c r="O193" s="59"/>
      <c r="P193" s="59"/>
      <c r="Q193" s="59"/>
      <c r="R193" s="59"/>
      <c r="S193" s="59"/>
      <c r="T193" s="59"/>
      <c r="U193" s="59"/>
      <c r="V193" s="59"/>
      <c r="W193" s="59"/>
      <c r="X193" s="59"/>
      <c r="Y193" s="59"/>
      <c r="Z193" s="59"/>
      <c r="AA193" s="59"/>
      <c r="AB193" s="59"/>
      <c r="AC193" s="59"/>
      <c r="AD193" s="59"/>
      <c r="AE193" s="59"/>
      <c r="AF193" s="59"/>
      <c r="AG193" s="59"/>
    </row>
    <row r="194" spans="3:33" ht="12.75">
      <c r="C194" s="59"/>
      <c r="D194" s="59"/>
      <c r="E194" s="59"/>
      <c r="F194" s="59"/>
      <c r="G194" s="59"/>
      <c r="H194" s="59"/>
      <c r="I194" s="59"/>
      <c r="J194" s="59"/>
      <c r="K194" s="59"/>
      <c r="L194" s="59"/>
      <c r="M194" s="59"/>
      <c r="N194" s="59"/>
      <c r="O194" s="59"/>
      <c r="P194" s="59"/>
      <c r="Q194" s="59"/>
      <c r="R194" s="59"/>
      <c r="S194" s="59"/>
      <c r="T194" s="59"/>
      <c r="U194" s="59"/>
      <c r="V194" s="59"/>
      <c r="W194" s="59"/>
      <c r="X194" s="59"/>
      <c r="Y194" s="59"/>
      <c r="Z194" s="59"/>
      <c r="AA194" s="59"/>
      <c r="AB194" s="59"/>
      <c r="AC194" s="59"/>
      <c r="AD194" s="59"/>
      <c r="AE194" s="59"/>
      <c r="AF194" s="59"/>
      <c r="AG194" s="59"/>
    </row>
    <row r="195" spans="3:33" ht="12.75">
      <c r="C195" s="59"/>
      <c r="D195" s="59"/>
      <c r="E195" s="59"/>
      <c r="F195" s="59"/>
      <c r="G195" s="59"/>
      <c r="H195" s="59"/>
      <c r="I195" s="59"/>
      <c r="J195" s="59"/>
      <c r="K195" s="59"/>
      <c r="L195" s="59"/>
      <c r="M195" s="59"/>
      <c r="N195" s="59"/>
      <c r="O195" s="59"/>
      <c r="P195" s="59"/>
      <c r="Q195" s="59"/>
      <c r="R195" s="59"/>
      <c r="S195" s="59"/>
      <c r="T195" s="59"/>
      <c r="U195" s="59"/>
      <c r="V195" s="59"/>
      <c r="W195" s="59"/>
      <c r="X195" s="59"/>
      <c r="Y195" s="59"/>
      <c r="Z195" s="59"/>
      <c r="AA195" s="59"/>
      <c r="AB195" s="59"/>
      <c r="AC195" s="59"/>
      <c r="AD195" s="59"/>
      <c r="AE195" s="59"/>
      <c r="AF195" s="59"/>
      <c r="AG195" s="59"/>
    </row>
    <row r="196" spans="3:33" ht="12.75">
      <c r="C196" s="59"/>
      <c r="D196" s="59"/>
      <c r="E196" s="59"/>
      <c r="F196" s="59"/>
      <c r="G196" s="59"/>
      <c r="H196" s="59"/>
      <c r="I196" s="59"/>
      <c r="J196" s="59"/>
      <c r="K196" s="59"/>
      <c r="L196" s="59"/>
      <c r="M196" s="59"/>
      <c r="N196" s="59"/>
      <c r="O196" s="59"/>
      <c r="P196" s="59"/>
      <c r="Q196" s="59"/>
      <c r="R196" s="59"/>
      <c r="S196" s="59"/>
      <c r="T196" s="59"/>
      <c r="U196" s="59"/>
      <c r="V196" s="59"/>
      <c r="W196" s="59"/>
      <c r="X196" s="59"/>
      <c r="Y196" s="59"/>
      <c r="Z196" s="59"/>
      <c r="AA196" s="59"/>
      <c r="AB196" s="59"/>
      <c r="AC196" s="59"/>
      <c r="AD196" s="59"/>
      <c r="AE196" s="59"/>
      <c r="AF196" s="59"/>
      <c r="AG196" s="59"/>
    </row>
    <row r="197" spans="3:33" ht="12.75">
      <c r="C197" s="59"/>
      <c r="D197" s="59"/>
      <c r="E197" s="59"/>
      <c r="F197" s="59"/>
      <c r="G197" s="59"/>
      <c r="H197" s="59"/>
      <c r="I197" s="59"/>
      <c r="J197" s="59"/>
      <c r="K197" s="59"/>
      <c r="L197" s="59"/>
      <c r="M197" s="59"/>
      <c r="N197" s="59"/>
      <c r="O197" s="59"/>
      <c r="P197" s="59"/>
      <c r="Q197" s="59"/>
      <c r="R197" s="59"/>
      <c r="S197" s="59"/>
      <c r="T197" s="59"/>
      <c r="U197" s="59"/>
      <c r="V197" s="59"/>
      <c r="W197" s="59"/>
      <c r="X197" s="59"/>
      <c r="Y197" s="59"/>
      <c r="Z197" s="59"/>
      <c r="AA197" s="59"/>
      <c r="AB197" s="59"/>
      <c r="AC197" s="59"/>
      <c r="AD197" s="59"/>
      <c r="AE197" s="59"/>
      <c r="AF197" s="59"/>
      <c r="AG197" s="59"/>
    </row>
    <row r="198" spans="3:33" ht="12.75">
      <c r="C198" s="59"/>
      <c r="D198" s="59"/>
      <c r="E198" s="59"/>
      <c r="F198" s="59"/>
      <c r="G198" s="59"/>
      <c r="H198" s="59"/>
      <c r="I198" s="59"/>
      <c r="J198" s="59"/>
      <c r="K198" s="59"/>
      <c r="L198" s="59"/>
      <c r="M198" s="59"/>
      <c r="N198" s="59"/>
      <c r="O198" s="59"/>
      <c r="P198" s="59"/>
      <c r="Q198" s="59"/>
      <c r="R198" s="59"/>
      <c r="S198" s="59"/>
      <c r="T198" s="59"/>
      <c r="U198" s="59"/>
      <c r="V198" s="59"/>
      <c r="W198" s="59"/>
      <c r="X198" s="59"/>
      <c r="Y198" s="59"/>
      <c r="Z198" s="59"/>
      <c r="AA198" s="59"/>
      <c r="AB198" s="59"/>
      <c r="AC198" s="59"/>
      <c r="AD198" s="59"/>
      <c r="AE198" s="59"/>
      <c r="AF198" s="59"/>
      <c r="AG198" s="59"/>
    </row>
    <row r="199" spans="3:33" ht="12.75">
      <c r="C199" s="59"/>
      <c r="D199" s="59"/>
      <c r="E199" s="59"/>
      <c r="F199" s="59"/>
      <c r="G199" s="59"/>
      <c r="H199" s="59"/>
      <c r="I199" s="59"/>
      <c r="J199" s="59"/>
      <c r="K199" s="59"/>
      <c r="L199" s="59"/>
      <c r="M199" s="59"/>
      <c r="N199" s="59"/>
      <c r="O199" s="59"/>
      <c r="P199" s="59"/>
      <c r="Q199" s="59"/>
      <c r="R199" s="59"/>
      <c r="S199" s="59"/>
      <c r="T199" s="59"/>
      <c r="U199" s="59"/>
      <c r="V199" s="59"/>
      <c r="W199" s="59"/>
      <c r="X199" s="59"/>
      <c r="Y199" s="59"/>
      <c r="Z199" s="59"/>
      <c r="AA199" s="59"/>
      <c r="AB199" s="59"/>
      <c r="AC199" s="59"/>
      <c r="AD199" s="59"/>
      <c r="AE199" s="59"/>
      <c r="AF199" s="59"/>
      <c r="AG199" s="59"/>
    </row>
    <row r="200" spans="3:33" ht="12.75">
      <c r="C200" s="59"/>
      <c r="D200" s="59"/>
      <c r="E200" s="59"/>
      <c r="F200" s="59"/>
      <c r="G200" s="59"/>
      <c r="H200" s="59"/>
      <c r="I200" s="59"/>
      <c r="J200" s="59"/>
      <c r="K200" s="59"/>
      <c r="L200" s="59"/>
      <c r="M200" s="59"/>
      <c r="N200" s="59"/>
      <c r="O200" s="59"/>
      <c r="P200" s="59"/>
      <c r="Q200" s="59"/>
      <c r="R200" s="59"/>
      <c r="S200" s="59"/>
      <c r="T200" s="59"/>
      <c r="U200" s="59"/>
      <c r="V200" s="59"/>
      <c r="W200" s="59"/>
      <c r="X200" s="59"/>
      <c r="Y200" s="59"/>
      <c r="Z200" s="59"/>
      <c r="AA200" s="59"/>
      <c r="AB200" s="59"/>
      <c r="AC200" s="59"/>
      <c r="AD200" s="59"/>
      <c r="AE200" s="59"/>
      <c r="AF200" s="59"/>
      <c r="AG200" s="59"/>
    </row>
    <row r="201" spans="3:33" ht="12.75">
      <c r="C201" s="59"/>
      <c r="D201" s="59"/>
      <c r="E201" s="59"/>
      <c r="F201" s="59"/>
      <c r="G201" s="59"/>
      <c r="H201" s="59"/>
      <c r="I201" s="59"/>
      <c r="J201" s="59"/>
      <c r="K201" s="59"/>
      <c r="L201" s="59"/>
      <c r="M201" s="59"/>
      <c r="N201" s="59"/>
      <c r="O201" s="59"/>
      <c r="P201" s="59"/>
      <c r="Q201" s="59"/>
      <c r="R201" s="59"/>
      <c r="S201" s="59"/>
      <c r="T201" s="59"/>
      <c r="U201" s="59"/>
      <c r="V201" s="59"/>
      <c r="W201" s="59"/>
      <c r="X201" s="59"/>
      <c r="Y201" s="59"/>
      <c r="Z201" s="59"/>
      <c r="AA201" s="59"/>
      <c r="AB201" s="59"/>
      <c r="AC201" s="59"/>
      <c r="AD201" s="59"/>
      <c r="AE201" s="59"/>
      <c r="AF201" s="59"/>
      <c r="AG201" s="59"/>
    </row>
    <row r="202" spans="3:33" ht="12.75">
      <c r="C202" s="59"/>
      <c r="D202" s="59"/>
      <c r="E202" s="59"/>
      <c r="F202" s="59"/>
      <c r="G202" s="59"/>
      <c r="H202" s="59"/>
      <c r="I202" s="59"/>
      <c r="J202" s="59"/>
      <c r="K202" s="59"/>
      <c r="L202" s="59"/>
      <c r="M202" s="59"/>
      <c r="N202" s="59"/>
      <c r="O202" s="59"/>
      <c r="P202" s="59"/>
      <c r="Q202" s="59"/>
      <c r="R202" s="59"/>
      <c r="S202" s="59"/>
      <c r="T202" s="59"/>
      <c r="U202" s="59"/>
      <c r="V202" s="59"/>
      <c r="W202" s="59"/>
      <c r="X202" s="59"/>
      <c r="Y202" s="59"/>
      <c r="Z202" s="59"/>
      <c r="AA202" s="59"/>
      <c r="AB202" s="59"/>
      <c r="AC202" s="59"/>
      <c r="AD202" s="59"/>
      <c r="AE202" s="59"/>
      <c r="AF202" s="59"/>
      <c r="AG202" s="59"/>
    </row>
  </sheetData>
  <mergeCells count="1">
    <mergeCell ref="C5:J5"/>
  </mergeCells>
  <printOptions/>
  <pageMargins left="0.5511811023622047" right="0.5511811023622047" top="0.984251968503937" bottom="0.984251968503937" header="0.5118110236220472" footer="0.5118110236220472"/>
  <pageSetup horizontalDpi="360" verticalDpi="360" orientation="portrait" paperSize="9" scale="75" r:id="rId1"/>
</worksheet>
</file>

<file path=xl/worksheets/sheet2.xml><?xml version="1.0" encoding="utf-8"?>
<worksheet xmlns="http://schemas.openxmlformats.org/spreadsheetml/2006/main" xmlns:r="http://schemas.openxmlformats.org/officeDocument/2006/relationships">
  <dimension ref="C1:G60"/>
  <sheetViews>
    <sheetView zoomScale="90" zoomScaleNormal="90" workbookViewId="0" topLeftCell="D40">
      <selection activeCell="E58" sqref="E58"/>
    </sheetView>
  </sheetViews>
  <sheetFormatPr defaultColWidth="9.140625" defaultRowHeight="12.75" customHeight="1"/>
  <cols>
    <col min="1" max="1" width="4.57421875" style="1" customWidth="1"/>
    <col min="2" max="2" width="3.28125" style="1" customWidth="1"/>
    <col min="3" max="3" width="49.28125" style="1" customWidth="1"/>
    <col min="4" max="4" width="9.421875" style="1" customWidth="1"/>
    <col min="5" max="5" width="18.421875" style="1" customWidth="1"/>
    <col min="6" max="6" width="1.7109375" style="1" customWidth="1"/>
    <col min="7" max="7" width="18.421875" style="1" customWidth="1"/>
    <col min="8" max="16384" width="9.140625" style="1" customWidth="1"/>
  </cols>
  <sheetData>
    <row r="1" spans="3:7" ht="14.25">
      <c r="C1" s="13" t="s">
        <v>120</v>
      </c>
      <c r="D1" s="13"/>
      <c r="E1" s="5"/>
      <c r="F1" s="5"/>
      <c r="G1" s="14"/>
    </row>
    <row r="2" spans="3:7" ht="15" customHeight="1">
      <c r="C2" s="5"/>
      <c r="D2" s="5"/>
      <c r="E2" s="5"/>
      <c r="F2" s="5"/>
      <c r="G2" s="5"/>
    </row>
    <row r="3" spans="3:7" ht="13.5">
      <c r="C3" s="13" t="s">
        <v>269</v>
      </c>
      <c r="D3" s="13"/>
      <c r="E3" s="5"/>
      <c r="F3" s="5"/>
      <c r="G3" s="5"/>
    </row>
    <row r="4" spans="3:7" ht="13.5">
      <c r="C4" s="5"/>
      <c r="D4" s="5"/>
      <c r="E4" s="15" t="s">
        <v>121</v>
      </c>
      <c r="F4" s="16"/>
      <c r="G4" s="15" t="s">
        <v>122</v>
      </c>
    </row>
    <row r="5" spans="3:7" ht="13.5">
      <c r="C5" s="5"/>
      <c r="D5" s="5"/>
      <c r="E5" s="15" t="s">
        <v>123</v>
      </c>
      <c r="F5" s="16"/>
      <c r="G5" s="15" t="s">
        <v>124</v>
      </c>
    </row>
    <row r="6" spans="3:7" ht="13.5">
      <c r="C6" s="5"/>
      <c r="D6" s="5"/>
      <c r="E6" s="15" t="s">
        <v>116</v>
      </c>
      <c r="F6" s="16"/>
      <c r="G6" s="15" t="s">
        <v>125</v>
      </c>
    </row>
    <row r="7" spans="3:7" ht="13.5">
      <c r="C7" s="5"/>
      <c r="D7" s="5"/>
      <c r="E7" s="15" t="s">
        <v>117</v>
      </c>
      <c r="F7" s="16"/>
      <c r="G7" s="15" t="s">
        <v>126</v>
      </c>
    </row>
    <row r="8" spans="3:7" ht="13.5">
      <c r="C8" s="5"/>
      <c r="D8" s="37"/>
      <c r="E8" s="17" t="s">
        <v>154</v>
      </c>
      <c r="F8" s="16"/>
      <c r="G8" s="17" t="s">
        <v>149</v>
      </c>
    </row>
    <row r="9" spans="3:7" ht="13.5">
      <c r="C9" s="5"/>
      <c r="D9" s="5"/>
      <c r="E9" s="15" t="s">
        <v>36</v>
      </c>
      <c r="F9" s="15"/>
      <c r="G9" s="15" t="s">
        <v>36</v>
      </c>
    </row>
    <row r="10" spans="3:7" ht="13.5">
      <c r="C10" s="13" t="s">
        <v>37</v>
      </c>
      <c r="D10" s="13"/>
      <c r="E10" s="5"/>
      <c r="F10" s="5"/>
      <c r="G10" s="15"/>
    </row>
    <row r="11" spans="3:7" ht="13.5">
      <c r="C11" s="5"/>
      <c r="D11" s="5"/>
      <c r="E11" s="18"/>
      <c r="F11" s="19"/>
      <c r="G11" s="20" t="s">
        <v>93</v>
      </c>
    </row>
    <row r="12" spans="3:7" ht="13.5">
      <c r="C12" s="5" t="s">
        <v>38</v>
      </c>
      <c r="D12" s="5"/>
      <c r="E12" s="21">
        <v>884312</v>
      </c>
      <c r="F12" s="5"/>
      <c r="G12" s="22">
        <v>1285340</v>
      </c>
    </row>
    <row r="13" spans="3:7" ht="13.5">
      <c r="C13" s="5" t="s">
        <v>39</v>
      </c>
      <c r="D13" s="5"/>
      <c r="E13" s="21">
        <v>505327</v>
      </c>
      <c r="F13" s="5"/>
      <c r="G13" s="22">
        <v>471086</v>
      </c>
    </row>
    <row r="14" spans="3:7" ht="13.5">
      <c r="C14" s="5" t="s">
        <v>40</v>
      </c>
      <c r="D14" s="5"/>
      <c r="E14" s="21">
        <v>371984</v>
      </c>
      <c r="F14" s="5"/>
      <c r="G14" s="22">
        <v>376174</v>
      </c>
    </row>
    <row r="15" spans="3:7" ht="13.5">
      <c r="C15" s="5" t="s">
        <v>41</v>
      </c>
      <c r="D15" s="5"/>
      <c r="E15" s="21">
        <v>2859877</v>
      </c>
      <c r="F15" s="5"/>
      <c r="G15" s="22">
        <v>2621050</v>
      </c>
    </row>
    <row r="16" spans="3:7" ht="13.5">
      <c r="C16" s="5" t="s">
        <v>42</v>
      </c>
      <c r="D16" s="5"/>
      <c r="E16" s="21">
        <v>13228100</v>
      </c>
      <c r="F16" s="5"/>
      <c r="G16" s="22">
        <v>12989866</v>
      </c>
    </row>
    <row r="17" spans="3:7" ht="13.5">
      <c r="C17" s="5" t="s">
        <v>43</v>
      </c>
      <c r="D17" s="5"/>
      <c r="E17" s="21">
        <v>225734</v>
      </c>
      <c r="F17" s="5"/>
      <c r="G17" s="22">
        <v>228486</v>
      </c>
    </row>
    <row r="18" spans="3:7" ht="13.5">
      <c r="C18" s="5" t="s">
        <v>147</v>
      </c>
      <c r="D18" s="5"/>
      <c r="E18" s="21">
        <v>522905</v>
      </c>
      <c r="F18" s="5"/>
      <c r="G18" s="22">
        <v>575665</v>
      </c>
    </row>
    <row r="19" spans="3:7" ht="13.5">
      <c r="C19" s="5" t="s">
        <v>148</v>
      </c>
      <c r="D19" s="5"/>
      <c r="E19" s="21">
        <v>610</v>
      </c>
      <c r="F19" s="5"/>
      <c r="G19" s="22">
        <v>610</v>
      </c>
    </row>
    <row r="20" spans="3:7" ht="13.5">
      <c r="C20" s="5" t="s">
        <v>127</v>
      </c>
      <c r="D20" s="5"/>
      <c r="E20" s="21">
        <v>169741</v>
      </c>
      <c r="F20" s="5"/>
      <c r="G20" s="22">
        <v>164640</v>
      </c>
    </row>
    <row r="21" spans="3:7" ht="13.5">
      <c r="C21" s="5" t="s">
        <v>104</v>
      </c>
      <c r="D21" s="5"/>
      <c r="E21" s="21">
        <v>29221</v>
      </c>
      <c r="F21" s="5"/>
      <c r="G21" s="22">
        <v>38543</v>
      </c>
    </row>
    <row r="22" spans="3:7" ht="13.5">
      <c r="C22" s="5" t="s">
        <v>146</v>
      </c>
      <c r="D22" s="5"/>
      <c r="E22" s="21">
        <v>18121</v>
      </c>
      <c r="F22" s="5"/>
      <c r="G22" s="22">
        <v>18121</v>
      </c>
    </row>
    <row r="23" spans="3:7" ht="13.5">
      <c r="C23" s="5" t="s">
        <v>151</v>
      </c>
      <c r="D23" s="16"/>
      <c r="E23" s="21">
        <v>297059</v>
      </c>
      <c r="F23" s="5"/>
      <c r="G23" s="22">
        <v>294870</v>
      </c>
    </row>
    <row r="24" spans="3:7" ht="13.5">
      <c r="C24" s="5"/>
      <c r="D24" s="5"/>
      <c r="E24" s="21"/>
      <c r="F24" s="5"/>
      <c r="G24" s="23"/>
    </row>
    <row r="25" spans="3:7" ht="14.25" thickBot="1">
      <c r="C25" s="24" t="s">
        <v>44</v>
      </c>
      <c r="D25" s="24"/>
      <c r="E25" s="25">
        <f>SUM(E11:E23)</f>
        <v>19112991</v>
      </c>
      <c r="F25" s="5"/>
      <c r="G25" s="26">
        <f>SUM(G12:G24)</f>
        <v>19064451</v>
      </c>
    </row>
    <row r="26" spans="3:7" ht="14.25" thickTop="1">
      <c r="C26" s="5"/>
      <c r="D26" s="5"/>
      <c r="E26" s="21"/>
      <c r="F26" s="5"/>
      <c r="G26" s="23"/>
    </row>
    <row r="27" spans="3:7" ht="13.5">
      <c r="C27" s="13" t="s">
        <v>45</v>
      </c>
      <c r="D27" s="13"/>
      <c r="E27" s="21"/>
      <c r="F27" s="5"/>
      <c r="G27" s="23"/>
    </row>
    <row r="28" spans="3:7" ht="13.5">
      <c r="C28" s="5"/>
      <c r="D28" s="5"/>
      <c r="E28" s="21"/>
      <c r="F28" s="5"/>
      <c r="G28" s="23"/>
    </row>
    <row r="29" spans="3:7" ht="13.5">
      <c r="C29" s="5" t="s">
        <v>46</v>
      </c>
      <c r="D29" s="5"/>
      <c r="E29" s="21">
        <v>14587560</v>
      </c>
      <c r="F29" s="5"/>
      <c r="G29" s="23">
        <v>14896745</v>
      </c>
    </row>
    <row r="30" spans="3:7" ht="13.5">
      <c r="C30" s="5" t="s">
        <v>47</v>
      </c>
      <c r="D30" s="5"/>
      <c r="E30" s="21" t="s">
        <v>93</v>
      </c>
      <c r="F30" s="5"/>
      <c r="G30" s="23"/>
    </row>
    <row r="31" spans="3:7" ht="13.5">
      <c r="C31" s="5" t="s">
        <v>48</v>
      </c>
      <c r="D31" s="5"/>
      <c r="E31" s="21">
        <v>545328</v>
      </c>
      <c r="F31" s="5"/>
      <c r="G31" s="23">
        <v>727457</v>
      </c>
    </row>
    <row r="32" spans="3:7" ht="13.5">
      <c r="C32" s="5" t="s">
        <v>49</v>
      </c>
      <c r="D32" s="5"/>
      <c r="E32" s="21"/>
      <c r="F32" s="5"/>
      <c r="G32" s="23"/>
    </row>
    <row r="33" spans="3:7" ht="13.5">
      <c r="C33" s="5" t="s">
        <v>50</v>
      </c>
      <c r="D33" s="5"/>
      <c r="E33" s="21">
        <v>280819</v>
      </c>
      <c r="F33" s="5"/>
      <c r="G33" s="23">
        <v>90550</v>
      </c>
    </row>
    <row r="34" spans="3:7" ht="13.5">
      <c r="C34" s="5" t="s">
        <v>140</v>
      </c>
      <c r="D34" s="5"/>
      <c r="E34" s="21">
        <v>328629</v>
      </c>
      <c r="F34" s="5"/>
      <c r="G34" s="23">
        <v>324524</v>
      </c>
    </row>
    <row r="35" spans="3:7" ht="13.5">
      <c r="C35" s="5" t="s">
        <v>51</v>
      </c>
      <c r="D35" s="5"/>
      <c r="E35" s="21">
        <v>676033</v>
      </c>
      <c r="F35" s="5"/>
      <c r="G35" s="23">
        <v>598840</v>
      </c>
    </row>
    <row r="36" spans="3:7" ht="13.5">
      <c r="C36" s="5" t="s">
        <v>52</v>
      </c>
      <c r="D36" s="5"/>
      <c r="E36" s="21">
        <v>564024</v>
      </c>
      <c r="F36" s="5"/>
      <c r="G36" s="23">
        <v>461216</v>
      </c>
    </row>
    <row r="37" spans="3:7" ht="13.5">
      <c r="C37" s="5" t="s">
        <v>94</v>
      </c>
      <c r="D37" s="5"/>
      <c r="E37" s="21">
        <v>25300</v>
      </c>
      <c r="F37" s="5"/>
      <c r="G37" s="23">
        <v>25481</v>
      </c>
    </row>
    <row r="38" spans="3:7" ht="13.5">
      <c r="C38" s="5" t="s">
        <v>105</v>
      </c>
      <c r="D38" s="5"/>
      <c r="E38" s="21">
        <v>172000</v>
      </c>
      <c r="F38" s="5"/>
      <c r="G38" s="23">
        <v>172000</v>
      </c>
    </row>
    <row r="39" spans="3:7" ht="13.5">
      <c r="C39" s="5" t="s">
        <v>128</v>
      </c>
      <c r="D39" s="5"/>
      <c r="E39" s="21">
        <v>500566</v>
      </c>
      <c r="F39" s="5"/>
      <c r="G39" s="23">
        <v>498652</v>
      </c>
    </row>
    <row r="40" spans="3:7" ht="13.5">
      <c r="C40" s="5"/>
      <c r="D40" s="5"/>
      <c r="E40" s="21"/>
      <c r="F40" s="5"/>
      <c r="G40" s="23"/>
    </row>
    <row r="41" spans="3:7" ht="13.5">
      <c r="C41" s="24" t="s">
        <v>53</v>
      </c>
      <c r="D41" s="24"/>
      <c r="E41" s="27">
        <f>SUM(E29:E39)</f>
        <v>17680259</v>
      </c>
      <c r="F41" s="5"/>
      <c r="G41" s="28">
        <f>SUM(G29:G39)</f>
        <v>17795465</v>
      </c>
    </row>
    <row r="42" spans="3:7" ht="13.5">
      <c r="C42" s="24"/>
      <c r="D42" s="24"/>
      <c r="E42" s="29"/>
      <c r="F42" s="5"/>
      <c r="G42" s="30"/>
    </row>
    <row r="43" spans="3:7" ht="13.5">
      <c r="C43" s="5" t="s">
        <v>129</v>
      </c>
      <c r="D43" s="5"/>
      <c r="E43" s="29">
        <v>1162589</v>
      </c>
      <c r="F43" s="5"/>
      <c r="G43" s="30">
        <v>709998</v>
      </c>
    </row>
    <row r="44" spans="3:7" ht="13.5">
      <c r="C44" s="5" t="s">
        <v>130</v>
      </c>
      <c r="D44" s="5"/>
      <c r="E44" s="29"/>
      <c r="F44" s="5"/>
      <c r="G44" s="30"/>
    </row>
    <row r="45" spans="3:7" ht="13.5">
      <c r="C45" s="5" t="s">
        <v>95</v>
      </c>
      <c r="D45" s="5"/>
      <c r="E45" s="29">
        <v>480194</v>
      </c>
      <c r="F45" s="5"/>
      <c r="G45" s="30">
        <v>308580</v>
      </c>
    </row>
    <row r="46" spans="3:7" ht="13.5">
      <c r="C46" s="5" t="s">
        <v>96</v>
      </c>
      <c r="D46" s="5"/>
      <c r="E46" s="29">
        <v>65295</v>
      </c>
      <c r="F46" s="5"/>
      <c r="G46" s="30">
        <v>65295</v>
      </c>
    </row>
    <row r="47" spans="3:7" ht="13.5">
      <c r="C47" s="5" t="s">
        <v>97</v>
      </c>
      <c r="D47" s="5"/>
      <c r="E47" s="29">
        <v>16138</v>
      </c>
      <c r="F47" s="5"/>
      <c r="G47" s="30">
        <v>16138</v>
      </c>
    </row>
    <row r="48" spans="3:7" ht="13.5">
      <c r="C48" s="5" t="s">
        <v>136</v>
      </c>
      <c r="D48" s="5"/>
      <c r="E48" s="29">
        <v>-294080</v>
      </c>
      <c r="F48" s="5"/>
      <c r="G48" s="30">
        <v>-326655</v>
      </c>
    </row>
    <row r="49" spans="3:7" ht="13.5">
      <c r="C49" s="5"/>
      <c r="D49" s="5"/>
      <c r="E49" s="21"/>
      <c r="F49" s="5"/>
      <c r="G49" s="23"/>
    </row>
    <row r="50" spans="3:7" ht="13.5">
      <c r="C50" s="24" t="s">
        <v>54</v>
      </c>
      <c r="D50" s="24"/>
      <c r="E50" s="27">
        <f>SUM(E43:E48)</f>
        <v>1430136</v>
      </c>
      <c r="F50" s="5"/>
      <c r="G50" s="28">
        <f>SUM(G43:G48)</f>
        <v>773356</v>
      </c>
    </row>
    <row r="51" spans="3:7" ht="13.5">
      <c r="C51" s="24"/>
      <c r="D51" s="24"/>
      <c r="E51" s="31"/>
      <c r="F51" s="5"/>
      <c r="G51" s="30"/>
    </row>
    <row r="52" spans="3:7" ht="13.5">
      <c r="C52" s="32" t="s">
        <v>138</v>
      </c>
      <c r="D52" s="32"/>
      <c r="E52" s="31">
        <v>0</v>
      </c>
      <c r="F52" s="5"/>
      <c r="G52" s="30">
        <v>211428</v>
      </c>
    </row>
    <row r="53" spans="3:7" ht="13.5">
      <c r="C53" s="32" t="s">
        <v>150</v>
      </c>
      <c r="D53" s="32"/>
      <c r="E53" s="29">
        <v>2596</v>
      </c>
      <c r="F53" s="5"/>
      <c r="G53" s="30">
        <v>284202</v>
      </c>
    </row>
    <row r="54" spans="3:7" ht="13.5">
      <c r="C54" s="24"/>
      <c r="D54" s="24"/>
      <c r="E54" s="31"/>
      <c r="F54" s="5"/>
      <c r="G54" s="30"/>
    </row>
    <row r="55" spans="3:7" ht="14.25" thickBot="1">
      <c r="C55" s="4" t="s">
        <v>55</v>
      </c>
      <c r="D55" s="4"/>
      <c r="E55" s="25">
        <f>+E53+E52+E50+E41</f>
        <v>19112991</v>
      </c>
      <c r="F55" s="5"/>
      <c r="G55" s="26">
        <f>+G53+G52+G50+G41</f>
        <v>19064451</v>
      </c>
    </row>
    <row r="56" spans="3:7" ht="14.25" thickTop="1">
      <c r="C56" s="5"/>
      <c r="D56" s="5"/>
      <c r="E56" s="21"/>
      <c r="F56" s="5"/>
      <c r="G56" s="23"/>
    </row>
    <row r="57" spans="3:7" ht="14.25" thickBot="1">
      <c r="C57" s="24" t="s">
        <v>143</v>
      </c>
      <c r="D57" s="24"/>
      <c r="E57" s="33">
        <f>+(E50-E23)/E43</f>
        <v>0.9746152767659079</v>
      </c>
      <c r="F57" s="5"/>
      <c r="G57" s="33">
        <f>+(G50-G23)/G43</f>
        <v>0.6739258420446255</v>
      </c>
    </row>
    <row r="58" s="5" customFormat="1" ht="14.25" thickTop="1"/>
    <row r="59" ht="12.75"/>
    <row r="60" spans="3:7" ht="26.25" customHeight="1">
      <c r="C60" s="164" t="s">
        <v>200</v>
      </c>
      <c r="D60" s="163"/>
      <c r="E60" s="163"/>
      <c r="F60" s="163"/>
      <c r="G60" s="163"/>
    </row>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sheetData>
  <mergeCells count="1">
    <mergeCell ref="C60:G60"/>
  </mergeCells>
  <printOptions/>
  <pageMargins left="0.75" right="0.7" top="0.54" bottom="0.34" header="0.37" footer="0.2"/>
  <pageSetup horizontalDpi="300" verticalDpi="300" orientation="portrait" paperSize="9" scale="80" r:id="rId1"/>
  <headerFooter alignWithMargins="0">
    <oddHeader>&amp;R&amp;"Arial,Bold"&amp;11 &amp;10
</oddHeader>
    <oddFooter xml:space="preserve">&amp;L&amp;"Arial,Italic"&amp;8 &amp;C&amp;8 &amp;R&amp;"Arial,Italic"&amp;8 </oddFooter>
  </headerFooter>
</worksheet>
</file>

<file path=xl/worksheets/sheet3.xml><?xml version="1.0" encoding="utf-8"?>
<worksheet xmlns="http://schemas.openxmlformats.org/spreadsheetml/2006/main" xmlns:r="http://schemas.openxmlformats.org/officeDocument/2006/relationships">
  <dimension ref="C1:G287"/>
  <sheetViews>
    <sheetView workbookViewId="0" topLeftCell="B13">
      <selection activeCell="C14" sqref="C14"/>
    </sheetView>
  </sheetViews>
  <sheetFormatPr defaultColWidth="9.140625" defaultRowHeight="12.75" customHeight="1"/>
  <cols>
    <col min="1" max="1" width="4.57421875" style="1" customWidth="1"/>
    <col min="2" max="2" width="3.28125" style="1" customWidth="1"/>
    <col min="3" max="3" width="49.28125" style="1" customWidth="1"/>
    <col min="4" max="4" width="9.421875" style="1" customWidth="1"/>
    <col min="5" max="5" width="18.421875" style="1" customWidth="1"/>
    <col min="6" max="6" width="1.7109375" style="1" customWidth="1"/>
    <col min="7" max="7" width="14.140625" style="1" customWidth="1"/>
    <col min="8" max="16384" width="9.140625" style="1" customWidth="1"/>
  </cols>
  <sheetData>
    <row r="1" spans="3:7" ht="14.25">
      <c r="C1" s="13" t="s">
        <v>120</v>
      </c>
      <c r="D1" s="13"/>
      <c r="E1" s="5"/>
      <c r="F1" s="5"/>
      <c r="G1" s="14"/>
    </row>
    <row r="2" spans="3:7" ht="13.5">
      <c r="C2" s="5"/>
      <c r="D2" s="5"/>
      <c r="E2" s="5"/>
      <c r="F2" s="5"/>
      <c r="G2" s="5"/>
    </row>
    <row r="3" spans="3:7" ht="13.5">
      <c r="C3" s="13" t="s">
        <v>156</v>
      </c>
      <c r="D3" s="13"/>
      <c r="E3" s="5"/>
      <c r="F3" s="5"/>
      <c r="G3" s="5"/>
    </row>
    <row r="4" spans="3:7" ht="13.5">
      <c r="C4" s="13" t="s">
        <v>157</v>
      </c>
      <c r="D4" s="13"/>
      <c r="E4" s="5"/>
      <c r="F4" s="5"/>
      <c r="G4" s="5"/>
    </row>
    <row r="5" spans="3:7" ht="13.5">
      <c r="C5" s="5"/>
      <c r="D5" s="5"/>
      <c r="E5" s="15" t="s">
        <v>93</v>
      </c>
      <c r="F5" s="16"/>
      <c r="G5" s="39"/>
    </row>
    <row r="6" spans="3:7" ht="13.5">
      <c r="C6" s="5"/>
      <c r="D6" s="5"/>
      <c r="E6" s="15" t="s">
        <v>267</v>
      </c>
      <c r="F6" s="16"/>
      <c r="G6" s="39"/>
    </row>
    <row r="7" spans="3:7" ht="13.5">
      <c r="C7" s="5"/>
      <c r="D7" s="5"/>
      <c r="E7" s="15" t="s">
        <v>158</v>
      </c>
      <c r="F7" s="16"/>
      <c r="G7" s="39"/>
    </row>
    <row r="8" spans="3:7" ht="13.5">
      <c r="C8" s="5"/>
      <c r="D8" s="37"/>
      <c r="E8" s="17" t="s">
        <v>159</v>
      </c>
      <c r="F8" s="16"/>
      <c r="G8" s="40"/>
    </row>
    <row r="9" spans="3:7" ht="13.5">
      <c r="C9" s="5"/>
      <c r="D9" s="5"/>
      <c r="E9" s="15" t="s">
        <v>36</v>
      </c>
      <c r="F9" s="15"/>
      <c r="G9" s="39"/>
    </row>
    <row r="10" spans="3:7" ht="13.5">
      <c r="C10" s="13"/>
      <c r="D10" s="13"/>
      <c r="E10" s="5"/>
      <c r="F10" s="5"/>
      <c r="G10" s="39"/>
    </row>
    <row r="11" spans="3:7" ht="13.5">
      <c r="C11" s="5" t="s">
        <v>160</v>
      </c>
      <c r="D11" s="5"/>
      <c r="E11" s="123">
        <v>58010</v>
      </c>
      <c r="F11" s="19"/>
      <c r="G11" s="41"/>
    </row>
    <row r="12" spans="3:7" ht="13.5">
      <c r="C12" s="5"/>
      <c r="D12" s="5"/>
      <c r="E12" s="18"/>
      <c r="F12" s="19"/>
      <c r="G12" s="41"/>
    </row>
    <row r="13" spans="3:7" ht="13.5">
      <c r="C13" s="5" t="s">
        <v>161</v>
      </c>
      <c r="D13" s="5"/>
      <c r="E13" s="46"/>
      <c r="F13" s="5"/>
      <c r="G13" s="42"/>
    </row>
    <row r="14" spans="3:7" ht="13.5">
      <c r="C14" s="5" t="s">
        <v>162</v>
      </c>
      <c r="D14" s="5"/>
      <c r="E14" s="46">
        <f>192884+3782</f>
        <v>196666</v>
      </c>
      <c r="F14" s="5"/>
      <c r="G14" s="42"/>
    </row>
    <row r="15" spans="3:7" ht="13.5">
      <c r="C15" s="5" t="s">
        <v>319</v>
      </c>
      <c r="D15" s="5"/>
      <c r="E15" s="46">
        <v>-16014</v>
      </c>
      <c r="F15" s="5"/>
      <c r="G15" s="42"/>
    </row>
    <row r="16" spans="3:7" ht="13.5">
      <c r="C16" s="5"/>
      <c r="D16" s="5"/>
      <c r="E16" s="47"/>
      <c r="F16" s="5"/>
      <c r="G16" s="42"/>
    </row>
    <row r="17" spans="3:7" ht="13.5">
      <c r="C17" s="5" t="s">
        <v>163</v>
      </c>
      <c r="D17" s="5"/>
      <c r="E17" s="46">
        <f>SUM(E11:E15)</f>
        <v>238662</v>
      </c>
      <c r="F17" s="5"/>
      <c r="G17" s="42"/>
    </row>
    <row r="18" spans="3:7" ht="13.5">
      <c r="C18" s="5"/>
      <c r="D18" s="5"/>
      <c r="E18" s="46"/>
      <c r="F18" s="5"/>
      <c r="G18" s="42"/>
    </row>
    <row r="19" spans="3:7" ht="13.5">
      <c r="C19" s="5" t="s">
        <v>164</v>
      </c>
      <c r="D19" s="5"/>
      <c r="E19" s="46"/>
      <c r="F19" s="5"/>
      <c r="G19" s="42"/>
    </row>
    <row r="20" spans="3:7" ht="13.5">
      <c r="C20" s="5" t="s">
        <v>165</v>
      </c>
      <c r="D20" s="5"/>
      <c r="E20" s="46">
        <v>-672544</v>
      </c>
      <c r="F20" s="5"/>
      <c r="G20" s="42"/>
    </row>
    <row r="21" spans="3:7" ht="13.5">
      <c r="C21" s="5" t="s">
        <v>166</v>
      </c>
      <c r="D21" s="5"/>
      <c r="E21" s="46">
        <v>193590</v>
      </c>
      <c r="F21" s="5"/>
      <c r="G21" s="42"/>
    </row>
    <row r="22" spans="3:7" ht="13.5">
      <c r="C22" s="5"/>
      <c r="D22" s="5"/>
      <c r="E22" s="47"/>
      <c r="F22" s="5"/>
      <c r="G22" s="42"/>
    </row>
    <row r="23" spans="3:7" ht="13.5">
      <c r="C23" s="5" t="s">
        <v>256</v>
      </c>
      <c r="D23" s="5"/>
      <c r="E23" s="46">
        <f>+E21+E20+E17</f>
        <v>-240292</v>
      </c>
      <c r="F23" s="5"/>
      <c r="G23" s="42"/>
    </row>
    <row r="24" spans="3:7" ht="13.5">
      <c r="C24" s="5"/>
      <c r="D24" s="16"/>
      <c r="E24" s="46"/>
      <c r="F24" s="5"/>
      <c r="G24" s="42"/>
    </row>
    <row r="25" spans="3:7" ht="13.5">
      <c r="C25" s="5" t="s">
        <v>252</v>
      </c>
      <c r="D25" s="16"/>
      <c r="E25" s="46">
        <v>-12666</v>
      </c>
      <c r="F25" s="5"/>
      <c r="G25" s="42"/>
    </row>
    <row r="26" spans="3:7" ht="13.5">
      <c r="C26" s="5"/>
      <c r="D26" s="16"/>
      <c r="E26" s="46"/>
      <c r="F26" s="5"/>
      <c r="G26" s="42"/>
    </row>
    <row r="27" spans="3:7" ht="13.5">
      <c r="C27" s="5" t="s">
        <v>255</v>
      </c>
      <c r="D27" s="16"/>
      <c r="E27" s="48">
        <f>+E25+E23</f>
        <v>-252958</v>
      </c>
      <c r="F27" s="5"/>
      <c r="G27" s="42"/>
    </row>
    <row r="28" spans="3:7" ht="13.5">
      <c r="C28" s="5"/>
      <c r="D28" s="16"/>
      <c r="E28" s="46"/>
      <c r="F28" s="5"/>
      <c r="G28" s="42"/>
    </row>
    <row r="29" spans="3:7" ht="13.5">
      <c r="C29" s="5" t="s">
        <v>253</v>
      </c>
      <c r="D29" s="16"/>
      <c r="E29" s="46"/>
      <c r="F29" s="5"/>
      <c r="G29" s="42"/>
    </row>
    <row r="30" spans="3:7" ht="13.5">
      <c r="C30" s="5" t="s">
        <v>254</v>
      </c>
      <c r="D30" s="5"/>
      <c r="E30" s="46">
        <v>-495369</v>
      </c>
      <c r="F30" s="5"/>
      <c r="G30" s="43"/>
    </row>
    <row r="31" spans="3:7" ht="13.5">
      <c r="C31" s="32" t="s">
        <v>251</v>
      </c>
      <c r="D31" s="24"/>
      <c r="E31" s="46">
        <v>11340</v>
      </c>
      <c r="F31" s="5"/>
      <c r="G31" s="43"/>
    </row>
    <row r="32" spans="3:7" ht="13.5">
      <c r="C32" s="5" t="s">
        <v>167</v>
      </c>
      <c r="D32" s="5"/>
      <c r="E32" s="46">
        <v>-17592</v>
      </c>
      <c r="F32" s="5"/>
      <c r="G32" s="43"/>
    </row>
    <row r="33" spans="3:7" ht="13.5">
      <c r="C33" s="5"/>
      <c r="D33" s="5"/>
      <c r="E33" s="46"/>
      <c r="F33" s="5"/>
      <c r="G33" s="43"/>
    </row>
    <row r="34" spans="3:7" ht="13.5">
      <c r="C34" s="5" t="s">
        <v>257</v>
      </c>
      <c r="D34" s="13"/>
      <c r="E34" s="48">
        <f>+E32+E31+E30</f>
        <v>-501621</v>
      </c>
      <c r="F34" s="5"/>
      <c r="G34" s="43"/>
    </row>
    <row r="35" spans="3:7" ht="13.5">
      <c r="C35" s="5"/>
      <c r="D35" s="5"/>
      <c r="E35" s="46"/>
      <c r="F35" s="5"/>
      <c r="G35" s="43"/>
    </row>
    <row r="36" spans="3:7" ht="13.5">
      <c r="C36" s="5" t="s">
        <v>258</v>
      </c>
      <c r="D36" s="5"/>
      <c r="E36" s="46"/>
      <c r="F36" s="5"/>
      <c r="G36" s="43"/>
    </row>
    <row r="37" spans="3:7" ht="13.5">
      <c r="C37" s="5" t="s">
        <v>259</v>
      </c>
      <c r="D37" s="5"/>
      <c r="E37" s="46">
        <v>37</v>
      </c>
      <c r="F37" s="5"/>
      <c r="G37" s="43"/>
    </row>
    <row r="38" spans="3:7" ht="13.5">
      <c r="C38" s="5" t="s">
        <v>260</v>
      </c>
      <c r="D38" s="5"/>
      <c r="E38" s="46">
        <v>418532</v>
      </c>
      <c r="F38" s="5"/>
      <c r="G38" s="43"/>
    </row>
    <row r="39" spans="3:7" ht="13.5">
      <c r="C39" s="5" t="s">
        <v>261</v>
      </c>
      <c r="D39" s="5"/>
      <c r="E39" s="46">
        <v>-5791</v>
      </c>
      <c r="F39" s="5"/>
      <c r="G39" s="43"/>
    </row>
    <row r="40" spans="3:7" ht="13.5">
      <c r="C40" s="5" t="s">
        <v>262</v>
      </c>
      <c r="D40" s="5"/>
      <c r="E40" s="46">
        <v>-24967</v>
      </c>
      <c r="F40" s="5"/>
      <c r="G40" s="43"/>
    </row>
    <row r="41" spans="3:7" ht="13.5">
      <c r="C41" s="5"/>
      <c r="D41" s="5"/>
      <c r="E41" s="46"/>
      <c r="F41" s="5"/>
      <c r="G41" s="43"/>
    </row>
    <row r="42" spans="3:7" ht="13.5">
      <c r="C42" s="5" t="s">
        <v>168</v>
      </c>
      <c r="D42" s="5"/>
      <c r="E42" s="48">
        <f>SUM(E37:E41)</f>
        <v>387811</v>
      </c>
      <c r="F42" s="5"/>
      <c r="G42" s="43"/>
    </row>
    <row r="43" spans="3:7" ht="13.5">
      <c r="C43" s="5"/>
      <c r="D43" s="5"/>
      <c r="E43" s="46"/>
      <c r="F43" s="5"/>
      <c r="G43" s="43"/>
    </row>
    <row r="44" spans="3:7" ht="13.5">
      <c r="C44" s="5" t="s">
        <v>169</v>
      </c>
      <c r="D44" s="5"/>
      <c r="E44" s="46">
        <f>+E42+E34+E27</f>
        <v>-366768</v>
      </c>
      <c r="F44" s="5"/>
      <c r="G44" s="43"/>
    </row>
    <row r="45" spans="3:7" ht="13.5">
      <c r="C45" s="5"/>
      <c r="D45" s="5"/>
      <c r="E45" s="46"/>
      <c r="F45" s="5"/>
      <c r="G45" s="43"/>
    </row>
    <row r="46" spans="3:7" ht="13.5">
      <c r="C46" s="5" t="s">
        <v>170</v>
      </c>
      <c r="D46" s="5"/>
      <c r="E46" s="46">
        <v>1756373</v>
      </c>
      <c r="F46" s="5"/>
      <c r="G46" s="43"/>
    </row>
    <row r="47" spans="3:7" ht="13.5">
      <c r="C47" s="5"/>
      <c r="D47" s="5"/>
      <c r="E47" s="46"/>
      <c r="F47" s="5"/>
      <c r="G47" s="43"/>
    </row>
    <row r="48" spans="3:7" ht="14.25" thickBot="1">
      <c r="C48" s="5" t="s">
        <v>171</v>
      </c>
      <c r="D48" s="5"/>
      <c r="E48" s="25">
        <f>+E46+E44</f>
        <v>1389605</v>
      </c>
      <c r="F48" s="5"/>
      <c r="G48" s="43"/>
    </row>
    <row r="49" spans="3:7" ht="14.25" thickTop="1">
      <c r="C49" s="5"/>
      <c r="D49" s="5"/>
      <c r="E49" s="46"/>
      <c r="F49" s="5"/>
      <c r="G49" s="43"/>
    </row>
    <row r="50" spans="3:7" ht="13.5">
      <c r="C50" s="24"/>
      <c r="D50" s="24"/>
      <c r="E50" s="31"/>
      <c r="F50" s="5"/>
      <c r="G50" s="30"/>
    </row>
    <row r="51" spans="3:7" ht="13.5">
      <c r="C51" s="24" t="s">
        <v>263</v>
      </c>
      <c r="D51" s="24"/>
      <c r="E51" s="31"/>
      <c r="F51" s="5"/>
      <c r="G51" s="30"/>
    </row>
    <row r="52" spans="3:7" ht="13.5">
      <c r="C52" s="5" t="s">
        <v>264</v>
      </c>
      <c r="D52" s="5"/>
      <c r="E52" s="31">
        <v>884312</v>
      </c>
      <c r="F52" s="5"/>
      <c r="G52" s="30"/>
    </row>
    <row r="53" spans="3:7" ht="13.5">
      <c r="C53" s="5" t="s">
        <v>265</v>
      </c>
      <c r="D53" s="5"/>
      <c r="E53" s="130">
        <v>505327</v>
      </c>
      <c r="F53" s="5"/>
      <c r="G53" s="30"/>
    </row>
    <row r="54" spans="3:7" ht="13.5">
      <c r="C54" s="5"/>
      <c r="D54" s="5"/>
      <c r="E54" s="31">
        <f>+E53+E52</f>
        <v>1389639</v>
      </c>
      <c r="F54" s="5"/>
      <c r="G54" s="30"/>
    </row>
    <row r="55" spans="3:7" ht="13.5">
      <c r="C55" s="5" t="s">
        <v>266</v>
      </c>
      <c r="D55" s="5"/>
      <c r="E55" s="31">
        <v>-34</v>
      </c>
      <c r="F55" s="5"/>
      <c r="G55" s="30"/>
    </row>
    <row r="56" spans="3:7" ht="14.25" thickBot="1">
      <c r="C56" s="5"/>
      <c r="D56" s="5"/>
      <c r="E56" s="131">
        <f>+E55+E54</f>
        <v>1389605</v>
      </c>
      <c r="F56" s="5"/>
      <c r="G56" s="30"/>
    </row>
    <row r="57" spans="3:7" ht="14.25" thickTop="1">
      <c r="C57" s="5"/>
      <c r="D57" s="5"/>
      <c r="E57" s="31"/>
      <c r="F57" s="5"/>
      <c r="G57" s="30"/>
    </row>
    <row r="58" spans="3:7" ht="30.75" customHeight="1">
      <c r="C58" s="163" t="s">
        <v>268</v>
      </c>
      <c r="D58" s="163"/>
      <c r="E58" s="163"/>
      <c r="F58" s="5"/>
      <c r="G58" s="43"/>
    </row>
    <row r="59" spans="3:7" ht="15.75" customHeight="1">
      <c r="C59" s="164"/>
      <c r="D59" s="163"/>
      <c r="E59" s="163"/>
      <c r="F59" s="163"/>
      <c r="G59" s="163"/>
    </row>
    <row r="60" spans="3:7" ht="13.5">
      <c r="C60" s="24"/>
      <c r="D60" s="24"/>
      <c r="E60" s="31"/>
      <c r="F60" s="5"/>
      <c r="G60" s="30"/>
    </row>
    <row r="61" spans="3:7" ht="13.5">
      <c r="C61" s="24"/>
      <c r="D61" s="24"/>
      <c r="E61" s="44"/>
      <c r="F61" s="5"/>
      <c r="G61" s="44"/>
    </row>
    <row r="62" spans="5:7" s="5" customFormat="1" ht="13.5">
      <c r="E62" s="45"/>
      <c r="G62" s="45"/>
    </row>
    <row r="63" spans="5:7" ht="12.75">
      <c r="E63" s="36"/>
      <c r="G63" s="36"/>
    </row>
    <row r="64" spans="5:7" ht="12.75">
      <c r="E64" s="36"/>
      <c r="G64" s="36"/>
    </row>
    <row r="65" spans="5:7" ht="12.75">
      <c r="E65" s="36"/>
      <c r="G65" s="36"/>
    </row>
    <row r="66" spans="5:7" ht="12.75">
      <c r="E66" s="36"/>
      <c r="G66" s="36"/>
    </row>
    <row r="67" spans="5:7" ht="12.75">
      <c r="E67" s="36"/>
      <c r="G67" s="36"/>
    </row>
    <row r="68" spans="5:7" ht="12.75">
      <c r="E68" s="36"/>
      <c r="G68" s="36"/>
    </row>
    <row r="69" spans="5:7" ht="12.75">
      <c r="E69" s="36"/>
      <c r="G69" s="36"/>
    </row>
    <row r="70" spans="5:7" ht="12.75">
      <c r="E70" s="36"/>
      <c r="G70" s="36"/>
    </row>
    <row r="71" spans="5:7" ht="12.75">
      <c r="E71" s="36"/>
      <c r="G71" s="36"/>
    </row>
    <row r="72" spans="5:7" ht="12.75">
      <c r="E72" s="36"/>
      <c r="G72" s="36"/>
    </row>
    <row r="73" spans="5:7" ht="12.75">
      <c r="E73" s="36"/>
      <c r="G73" s="36"/>
    </row>
    <row r="74" spans="5:7" ht="12.75">
      <c r="E74" s="36"/>
      <c r="G74" s="36"/>
    </row>
    <row r="75" spans="5:7" ht="12.75">
      <c r="E75" s="36"/>
      <c r="G75" s="36"/>
    </row>
    <row r="76" spans="5:7" ht="12.75">
      <c r="E76" s="36"/>
      <c r="G76" s="36"/>
    </row>
    <row r="77" spans="5:7" ht="12.75">
      <c r="E77" s="36"/>
      <c r="G77" s="36"/>
    </row>
    <row r="78" spans="5:7" ht="12.75">
      <c r="E78" s="36"/>
      <c r="G78" s="36"/>
    </row>
    <row r="79" spans="5:7" ht="12.75">
      <c r="E79" s="36"/>
      <c r="G79" s="36"/>
    </row>
    <row r="80" spans="5:7" ht="12.75">
      <c r="E80" s="36"/>
      <c r="G80" s="36"/>
    </row>
    <row r="81" spans="5:7" ht="12.75">
      <c r="E81" s="36"/>
      <c r="G81" s="36"/>
    </row>
    <row r="82" spans="5:7" ht="12.75">
      <c r="E82" s="36"/>
      <c r="G82" s="36"/>
    </row>
    <row r="83" spans="5:7" ht="12.75">
      <c r="E83" s="36"/>
      <c r="G83" s="36"/>
    </row>
    <row r="84" spans="5:7" ht="12.75">
      <c r="E84" s="36"/>
      <c r="G84" s="36"/>
    </row>
    <row r="85" spans="5:7" ht="12.75">
      <c r="E85" s="36"/>
      <c r="G85" s="36"/>
    </row>
    <row r="86" spans="5:7" ht="12.75">
      <c r="E86" s="36"/>
      <c r="G86" s="36"/>
    </row>
    <row r="87" ht="12.75">
      <c r="G87" s="36"/>
    </row>
    <row r="88" ht="12.75">
      <c r="G88" s="36"/>
    </row>
    <row r="89" ht="12.75">
      <c r="G89" s="36"/>
    </row>
    <row r="90" ht="12.75">
      <c r="G90" s="36"/>
    </row>
    <row r="91" ht="12.75">
      <c r="G91" s="36"/>
    </row>
    <row r="92" ht="12.75">
      <c r="G92" s="36"/>
    </row>
    <row r="93" ht="12.75">
      <c r="G93" s="36"/>
    </row>
    <row r="94" ht="12.75">
      <c r="G94" s="36"/>
    </row>
    <row r="95" ht="12.75">
      <c r="G95" s="36"/>
    </row>
    <row r="96" ht="12.75">
      <c r="G96" s="36"/>
    </row>
    <row r="97" ht="12.75">
      <c r="G97" s="36"/>
    </row>
    <row r="98" ht="12.75">
      <c r="G98" s="36"/>
    </row>
    <row r="99" ht="12.75">
      <c r="G99" s="36"/>
    </row>
    <row r="100" ht="12.75">
      <c r="G100" s="36"/>
    </row>
    <row r="101" ht="12.75">
      <c r="G101" s="36"/>
    </row>
    <row r="102" ht="12.75">
      <c r="G102" s="36"/>
    </row>
    <row r="103" ht="12.75">
      <c r="G103" s="36"/>
    </row>
    <row r="104" ht="12.75">
      <c r="G104" s="36"/>
    </row>
    <row r="105" ht="12.75">
      <c r="G105" s="36"/>
    </row>
    <row r="106" ht="12.75">
      <c r="G106" s="36"/>
    </row>
    <row r="107" ht="12.75">
      <c r="G107" s="36"/>
    </row>
    <row r="108" ht="12.75">
      <c r="G108" s="36"/>
    </row>
    <row r="109" ht="12.75">
      <c r="G109" s="36"/>
    </row>
    <row r="110" ht="12.75">
      <c r="G110" s="36"/>
    </row>
    <row r="111" ht="12.75">
      <c r="G111" s="36"/>
    </row>
    <row r="112" ht="12.75">
      <c r="G112" s="36"/>
    </row>
    <row r="113" ht="12.75">
      <c r="G113" s="36"/>
    </row>
    <row r="114" ht="12.75">
      <c r="G114" s="36"/>
    </row>
    <row r="115" ht="12.75">
      <c r="G115" s="36"/>
    </row>
    <row r="116" ht="12.75">
      <c r="G116" s="36"/>
    </row>
    <row r="117" ht="12.75">
      <c r="G117" s="36"/>
    </row>
    <row r="118" ht="12.75">
      <c r="G118" s="36"/>
    </row>
    <row r="119" ht="12.75">
      <c r="G119" s="36"/>
    </row>
    <row r="120" ht="12.75">
      <c r="G120" s="36"/>
    </row>
    <row r="121" ht="12.75">
      <c r="G121" s="36"/>
    </row>
    <row r="122" ht="12.75">
      <c r="G122" s="36"/>
    </row>
    <row r="123" ht="12.75">
      <c r="G123" s="36"/>
    </row>
    <row r="124" ht="12.75">
      <c r="G124" s="36"/>
    </row>
    <row r="125" ht="12.75">
      <c r="G125" s="36"/>
    </row>
    <row r="126" ht="12.75">
      <c r="G126" s="36"/>
    </row>
    <row r="127" ht="12.75">
      <c r="G127" s="36"/>
    </row>
    <row r="128" ht="12.75">
      <c r="G128" s="36"/>
    </row>
    <row r="129" ht="12.75">
      <c r="G129" s="36"/>
    </row>
    <row r="130" ht="12.75">
      <c r="G130" s="36"/>
    </row>
    <row r="131" ht="12.75">
      <c r="G131" s="36"/>
    </row>
    <row r="132" ht="12.75">
      <c r="G132" s="36"/>
    </row>
    <row r="133" ht="12.75">
      <c r="G133" s="36"/>
    </row>
    <row r="134" ht="12.75">
      <c r="G134" s="36"/>
    </row>
    <row r="135" ht="12.75">
      <c r="G135" s="36"/>
    </row>
    <row r="136" ht="12.75">
      <c r="G136" s="36"/>
    </row>
    <row r="137" ht="12.75">
      <c r="G137" s="36"/>
    </row>
    <row r="138" ht="12.75">
      <c r="G138" s="36"/>
    </row>
    <row r="139" ht="12.75">
      <c r="G139" s="36"/>
    </row>
    <row r="140" ht="12.75">
      <c r="G140" s="36"/>
    </row>
    <row r="141" ht="12.75">
      <c r="G141" s="36"/>
    </row>
    <row r="142" ht="12.75">
      <c r="G142" s="36"/>
    </row>
    <row r="143" ht="12.75">
      <c r="G143" s="36"/>
    </row>
    <row r="144" ht="12.75">
      <c r="G144" s="36"/>
    </row>
    <row r="145" ht="12.75">
      <c r="G145" s="36"/>
    </row>
    <row r="146" ht="12.75">
      <c r="G146" s="36"/>
    </row>
    <row r="147" ht="12.75">
      <c r="G147" s="36"/>
    </row>
    <row r="148" ht="12.75">
      <c r="G148" s="36"/>
    </row>
    <row r="149" ht="12.75">
      <c r="G149" s="36"/>
    </row>
    <row r="150" ht="12.75">
      <c r="G150" s="36"/>
    </row>
    <row r="151" ht="12.75">
      <c r="G151" s="36"/>
    </row>
    <row r="152" ht="12.75">
      <c r="G152" s="36"/>
    </row>
    <row r="153" ht="12.75">
      <c r="G153" s="36"/>
    </row>
    <row r="154" ht="12.75">
      <c r="G154" s="36"/>
    </row>
    <row r="155" ht="12.75">
      <c r="G155" s="36"/>
    </row>
    <row r="156" ht="12.75">
      <c r="G156" s="36"/>
    </row>
    <row r="157" ht="12.75">
      <c r="G157" s="36"/>
    </row>
    <row r="158" ht="12.75">
      <c r="G158" s="36"/>
    </row>
    <row r="159" ht="12.75">
      <c r="G159" s="36"/>
    </row>
    <row r="160" ht="12.75">
      <c r="G160" s="36"/>
    </row>
    <row r="161" ht="12.75">
      <c r="G161" s="36"/>
    </row>
    <row r="162" ht="12.75">
      <c r="G162" s="36"/>
    </row>
    <row r="163" ht="12.75">
      <c r="G163" s="36"/>
    </row>
    <row r="164" ht="12.75">
      <c r="G164" s="36"/>
    </row>
    <row r="165" ht="12.75">
      <c r="G165" s="36"/>
    </row>
    <row r="166" ht="12.75">
      <c r="G166" s="36"/>
    </row>
    <row r="167" ht="12.75">
      <c r="G167" s="36"/>
    </row>
    <row r="168" ht="12.75">
      <c r="G168" s="36"/>
    </row>
    <row r="169" ht="12.75">
      <c r="G169" s="36"/>
    </row>
    <row r="170" ht="12.75">
      <c r="G170" s="36"/>
    </row>
    <row r="171" ht="12.75">
      <c r="G171" s="36"/>
    </row>
    <row r="172" ht="12.75">
      <c r="G172" s="36"/>
    </row>
    <row r="173" ht="12.75">
      <c r="G173" s="36"/>
    </row>
    <row r="174" ht="12.75">
      <c r="G174" s="36"/>
    </row>
    <row r="175" ht="12.75">
      <c r="G175" s="36"/>
    </row>
    <row r="176" ht="12.75">
      <c r="G176" s="36"/>
    </row>
    <row r="177" ht="12.75">
      <c r="G177" s="36"/>
    </row>
    <row r="178" ht="12.75">
      <c r="G178" s="36"/>
    </row>
    <row r="179" ht="12.75">
      <c r="G179" s="36"/>
    </row>
    <row r="180" ht="12.75">
      <c r="G180" s="36"/>
    </row>
    <row r="181" ht="12.75">
      <c r="G181" s="36"/>
    </row>
    <row r="182" ht="12.75">
      <c r="G182" s="36"/>
    </row>
    <row r="183" ht="12.75">
      <c r="G183" s="36"/>
    </row>
    <row r="184" ht="12.75">
      <c r="G184" s="36"/>
    </row>
    <row r="185" ht="12.75">
      <c r="G185" s="36"/>
    </row>
    <row r="186" ht="12.75">
      <c r="G186" s="36"/>
    </row>
    <row r="187" ht="12.75">
      <c r="G187" s="36"/>
    </row>
    <row r="188" ht="12.75">
      <c r="G188" s="36"/>
    </row>
    <row r="189" ht="12.75">
      <c r="G189" s="36"/>
    </row>
    <row r="190" ht="12.75">
      <c r="G190" s="36"/>
    </row>
    <row r="191" ht="12.75">
      <c r="G191" s="36"/>
    </row>
    <row r="192" ht="12.75">
      <c r="G192" s="36"/>
    </row>
    <row r="193" ht="12.75">
      <c r="G193" s="36"/>
    </row>
    <row r="194" ht="12.75">
      <c r="G194" s="36"/>
    </row>
    <row r="195" ht="12.75">
      <c r="G195" s="36"/>
    </row>
    <row r="196" ht="12.75">
      <c r="G196" s="36"/>
    </row>
    <row r="197" ht="12.75">
      <c r="G197" s="36"/>
    </row>
    <row r="198" ht="12.75">
      <c r="G198" s="36"/>
    </row>
    <row r="199" ht="12.75">
      <c r="G199" s="36"/>
    </row>
    <row r="200" ht="12.75">
      <c r="G200" s="36"/>
    </row>
    <row r="201" ht="12.75">
      <c r="G201" s="36"/>
    </row>
    <row r="202" ht="12.75">
      <c r="G202" s="36"/>
    </row>
    <row r="203" ht="12.75">
      <c r="G203" s="36"/>
    </row>
    <row r="204" ht="12.75">
      <c r="G204" s="36"/>
    </row>
    <row r="205" ht="12.75">
      <c r="G205" s="36"/>
    </row>
    <row r="206" ht="12.75">
      <c r="G206" s="36"/>
    </row>
    <row r="207" ht="12.75">
      <c r="G207" s="36"/>
    </row>
    <row r="208" ht="12.75">
      <c r="G208" s="36"/>
    </row>
    <row r="209" ht="12.75">
      <c r="G209" s="36"/>
    </row>
    <row r="210" ht="12.75">
      <c r="G210" s="36"/>
    </row>
    <row r="211" ht="12.75">
      <c r="G211" s="36"/>
    </row>
    <row r="212" ht="12.75">
      <c r="G212" s="36"/>
    </row>
    <row r="213" ht="12.75">
      <c r="G213" s="36"/>
    </row>
    <row r="214" ht="12.75">
      <c r="G214" s="36"/>
    </row>
    <row r="215" ht="12.75">
      <c r="G215" s="36"/>
    </row>
    <row r="216" ht="12.75">
      <c r="G216" s="36"/>
    </row>
    <row r="217" ht="12.75">
      <c r="G217" s="36"/>
    </row>
    <row r="218" ht="12.75">
      <c r="G218" s="36"/>
    </row>
    <row r="219" ht="12.75">
      <c r="G219" s="36"/>
    </row>
    <row r="220" ht="12.75">
      <c r="G220" s="36"/>
    </row>
    <row r="221" ht="12.75">
      <c r="G221" s="36"/>
    </row>
    <row r="222" ht="12.75">
      <c r="G222" s="36"/>
    </row>
    <row r="223" ht="12.75">
      <c r="G223" s="36"/>
    </row>
    <row r="224" ht="12.75">
      <c r="G224" s="36"/>
    </row>
    <row r="225" ht="12.75">
      <c r="G225" s="36"/>
    </row>
    <row r="226" ht="12.75">
      <c r="G226" s="36"/>
    </row>
    <row r="227" ht="12.75">
      <c r="G227" s="36"/>
    </row>
    <row r="228" ht="12.75">
      <c r="G228" s="36"/>
    </row>
    <row r="229" ht="12.75">
      <c r="G229" s="36"/>
    </row>
    <row r="230" ht="12.75">
      <c r="G230" s="36"/>
    </row>
    <row r="231" ht="12.75">
      <c r="G231" s="36"/>
    </row>
    <row r="232" ht="12.75">
      <c r="G232" s="36"/>
    </row>
    <row r="233" ht="12.75">
      <c r="G233" s="36"/>
    </row>
    <row r="234" ht="12.75">
      <c r="G234" s="36"/>
    </row>
    <row r="235" ht="12.75">
      <c r="G235" s="36"/>
    </row>
    <row r="236" ht="12.75">
      <c r="G236" s="36"/>
    </row>
    <row r="237" ht="12.75">
      <c r="G237" s="36"/>
    </row>
    <row r="238" ht="12.75">
      <c r="G238" s="36"/>
    </row>
    <row r="239" ht="12.75">
      <c r="G239" s="36"/>
    </row>
    <row r="240" ht="12.75">
      <c r="G240" s="36"/>
    </row>
    <row r="241" ht="12.75">
      <c r="G241" s="36"/>
    </row>
    <row r="242" ht="12.75">
      <c r="G242" s="36"/>
    </row>
    <row r="243" ht="12.75">
      <c r="G243" s="36"/>
    </row>
    <row r="244" ht="12.75">
      <c r="G244" s="36"/>
    </row>
    <row r="245" ht="12.75">
      <c r="G245" s="36"/>
    </row>
    <row r="246" ht="12.75">
      <c r="G246" s="36"/>
    </row>
    <row r="247" ht="12.75">
      <c r="G247" s="36"/>
    </row>
    <row r="248" ht="12.75">
      <c r="G248" s="36"/>
    </row>
    <row r="249" ht="12.75">
      <c r="G249" s="36"/>
    </row>
    <row r="250" ht="12.75">
      <c r="G250" s="36"/>
    </row>
    <row r="251" ht="12.75">
      <c r="G251" s="36"/>
    </row>
    <row r="252" ht="12.75">
      <c r="G252" s="36"/>
    </row>
    <row r="253" ht="12.75">
      <c r="G253" s="36"/>
    </row>
    <row r="254" ht="12.75">
      <c r="G254" s="36"/>
    </row>
    <row r="255" ht="12.75">
      <c r="G255" s="36"/>
    </row>
    <row r="256" ht="12.75">
      <c r="G256" s="36"/>
    </row>
    <row r="257" ht="12.75">
      <c r="G257" s="36"/>
    </row>
    <row r="258" ht="12.75">
      <c r="G258" s="36"/>
    </row>
    <row r="259" ht="12.75">
      <c r="G259" s="36"/>
    </row>
    <row r="260" ht="12.75">
      <c r="G260" s="36"/>
    </row>
    <row r="261" ht="12.75">
      <c r="G261" s="36"/>
    </row>
    <row r="262" ht="12.75">
      <c r="G262" s="36"/>
    </row>
    <row r="263" ht="12.75">
      <c r="G263" s="36"/>
    </row>
    <row r="264" ht="12.75">
      <c r="G264" s="36"/>
    </row>
    <row r="265" ht="12.75">
      <c r="G265" s="36"/>
    </row>
    <row r="266" ht="12.75">
      <c r="G266" s="36"/>
    </row>
    <row r="267" ht="12.75">
      <c r="G267" s="36"/>
    </row>
    <row r="268" ht="12.75">
      <c r="G268" s="36"/>
    </row>
    <row r="269" ht="12.75">
      <c r="G269" s="36"/>
    </row>
    <row r="270" ht="12.75">
      <c r="G270" s="36"/>
    </row>
    <row r="271" ht="12.75">
      <c r="G271" s="36"/>
    </row>
    <row r="272" ht="12.75">
      <c r="G272" s="36"/>
    </row>
    <row r="273" ht="12.75">
      <c r="G273" s="36"/>
    </row>
    <row r="274" ht="12.75">
      <c r="G274" s="36"/>
    </row>
    <row r="275" ht="12.75">
      <c r="G275" s="36"/>
    </row>
    <row r="276" ht="12.75">
      <c r="G276" s="36"/>
    </row>
    <row r="277" ht="12.75">
      <c r="G277" s="36"/>
    </row>
    <row r="278" ht="12.75">
      <c r="G278" s="36"/>
    </row>
    <row r="279" ht="12.75">
      <c r="G279" s="36"/>
    </row>
    <row r="280" ht="12.75">
      <c r="G280" s="36"/>
    </row>
    <row r="281" ht="12.75">
      <c r="G281" s="36"/>
    </row>
    <row r="282" ht="12.75">
      <c r="G282" s="36"/>
    </row>
    <row r="283" ht="12.75">
      <c r="G283" s="36"/>
    </row>
    <row r="284" ht="12.75">
      <c r="G284" s="36"/>
    </row>
    <row r="285" ht="12.75">
      <c r="G285" s="36"/>
    </row>
    <row r="286" ht="12.75">
      <c r="G286" s="36"/>
    </row>
    <row r="287" ht="12.75">
      <c r="G287" s="36"/>
    </row>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sheetData>
  <mergeCells count="2">
    <mergeCell ref="C59:G59"/>
    <mergeCell ref="C58:E58"/>
  </mergeCells>
  <printOptions/>
  <pageMargins left="0.75" right="0.4" top="0.67" bottom="0.59" header="0.5" footer="0.5"/>
  <pageSetup horizontalDpi="360" verticalDpi="360" orientation="portrait" paperSize="9" scale="90" r:id="rId1"/>
</worksheet>
</file>

<file path=xl/worksheets/sheet4.xml><?xml version="1.0" encoding="utf-8"?>
<worksheet xmlns="http://schemas.openxmlformats.org/spreadsheetml/2006/main" xmlns:r="http://schemas.openxmlformats.org/officeDocument/2006/relationships">
  <dimension ref="B1:N284"/>
  <sheetViews>
    <sheetView workbookViewId="0" topLeftCell="B4">
      <selection activeCell="F19" sqref="F19"/>
    </sheetView>
  </sheetViews>
  <sheetFormatPr defaultColWidth="9.140625" defaultRowHeight="12.75" customHeight="1"/>
  <cols>
    <col min="1" max="1" width="3.28125" style="5" customWidth="1"/>
    <col min="2" max="2" width="29.7109375" style="5" customWidth="1"/>
    <col min="3" max="3" width="2.28125" style="5" customWidth="1"/>
    <col min="4" max="4" width="13.00390625" style="5" customWidth="1"/>
    <col min="5" max="5" width="1.7109375" style="5" customWidth="1"/>
    <col min="6" max="6" width="12.7109375" style="5" customWidth="1"/>
    <col min="7" max="7" width="1.28515625" style="5" customWidth="1"/>
    <col min="8" max="8" width="11.421875" style="5" customWidth="1"/>
    <col min="9" max="9" width="1.421875" style="5" customWidth="1"/>
    <col min="10" max="10" width="11.7109375" style="5" customWidth="1"/>
    <col min="11" max="11" width="1.7109375" style="5" customWidth="1"/>
    <col min="12" max="12" width="12.28125" style="5" customWidth="1"/>
    <col min="13" max="13" width="1.28515625" style="5" customWidth="1"/>
    <col min="14" max="14" width="10.7109375" style="5" customWidth="1"/>
    <col min="15" max="16384" width="9.140625" style="5" customWidth="1"/>
  </cols>
  <sheetData>
    <row r="1" spans="2:6" ht="13.5">
      <c r="B1" s="60" t="s">
        <v>120</v>
      </c>
      <c r="C1" s="60"/>
      <c r="F1" s="77"/>
    </row>
    <row r="2" ht="13.5"/>
    <row r="3" spans="2:3" ht="13.5">
      <c r="B3" s="60" t="s">
        <v>220</v>
      </c>
      <c r="C3" s="60"/>
    </row>
    <row r="4" spans="2:3" ht="13.5">
      <c r="B4" s="60" t="s">
        <v>270</v>
      </c>
      <c r="C4" s="60"/>
    </row>
    <row r="5" spans="4:6" ht="13.5">
      <c r="D5" s="15"/>
      <c r="E5" s="16"/>
      <c r="F5" s="39"/>
    </row>
    <row r="6" spans="4:14" ht="13.5">
      <c r="D6" s="15" t="s">
        <v>222</v>
      </c>
      <c r="E6" s="16"/>
      <c r="F6" s="39" t="s">
        <v>224</v>
      </c>
      <c r="H6" s="15" t="s">
        <v>225</v>
      </c>
      <c r="J6" s="15" t="s">
        <v>223</v>
      </c>
      <c r="K6" s="15"/>
      <c r="L6" s="15" t="s">
        <v>228</v>
      </c>
      <c r="M6" s="15"/>
      <c r="N6" s="15"/>
    </row>
    <row r="7" spans="4:14" ht="13.5">
      <c r="D7" s="15" t="s">
        <v>223</v>
      </c>
      <c r="E7" s="16"/>
      <c r="F7" s="39" t="s">
        <v>227</v>
      </c>
      <c r="H7" s="15" t="s">
        <v>226</v>
      </c>
      <c r="J7" s="15" t="s">
        <v>226</v>
      </c>
      <c r="K7" s="15"/>
      <c r="L7" s="15" t="s">
        <v>229</v>
      </c>
      <c r="M7" s="15"/>
      <c r="N7" s="15" t="s">
        <v>72</v>
      </c>
    </row>
    <row r="8" spans="3:14" ht="13.5">
      <c r="C8" s="37"/>
      <c r="D8" s="61" t="s">
        <v>36</v>
      </c>
      <c r="E8" s="16"/>
      <c r="F8" s="61" t="s">
        <v>36</v>
      </c>
      <c r="H8" s="61" t="s">
        <v>36</v>
      </c>
      <c r="J8" s="61" t="s">
        <v>36</v>
      </c>
      <c r="K8" s="39"/>
      <c r="L8" s="61" t="s">
        <v>36</v>
      </c>
      <c r="M8" s="39"/>
      <c r="N8" s="61" t="s">
        <v>36</v>
      </c>
    </row>
    <row r="9" spans="4:6" ht="13.5">
      <c r="D9" s="15"/>
      <c r="E9" s="15"/>
      <c r="F9" s="39"/>
    </row>
    <row r="10" spans="2:6" ht="13.5">
      <c r="B10" s="60"/>
      <c r="C10" s="60"/>
      <c r="F10" s="39"/>
    </row>
    <row r="11" spans="2:14" ht="13.5">
      <c r="B11" s="5" t="s">
        <v>221</v>
      </c>
      <c r="D11" s="151">
        <v>709998</v>
      </c>
      <c r="E11" s="151"/>
      <c r="F11" s="152">
        <v>308580</v>
      </c>
      <c r="G11" s="151"/>
      <c r="H11" s="151">
        <v>65295</v>
      </c>
      <c r="I11" s="151"/>
      <c r="J11" s="151">
        <v>16138</v>
      </c>
      <c r="K11" s="151"/>
      <c r="L11" s="151">
        <v>-326655</v>
      </c>
      <c r="M11" s="151"/>
      <c r="N11" s="151">
        <f>SUM(D11:L11)</f>
        <v>773356</v>
      </c>
    </row>
    <row r="12" spans="4:14" ht="13.5">
      <c r="D12" s="151"/>
      <c r="E12" s="151"/>
      <c r="F12" s="152"/>
      <c r="G12" s="151"/>
      <c r="H12" s="151"/>
      <c r="I12" s="151"/>
      <c r="J12" s="151"/>
      <c r="K12" s="151"/>
      <c r="L12" s="151"/>
      <c r="M12" s="151"/>
      <c r="N12" s="151"/>
    </row>
    <row r="13" spans="2:14" ht="13.5">
      <c r="B13" s="5" t="s">
        <v>235</v>
      </c>
      <c r="D13" s="153"/>
      <c r="E13" s="151"/>
      <c r="F13" s="154"/>
      <c r="G13" s="151"/>
      <c r="H13" s="155"/>
      <c r="I13" s="155"/>
      <c r="J13" s="155"/>
      <c r="K13" s="151"/>
      <c r="L13" s="151"/>
      <c r="M13" s="151"/>
      <c r="N13" s="151"/>
    </row>
    <row r="14" spans="2:14" ht="13.5">
      <c r="B14" s="158" t="s">
        <v>341</v>
      </c>
      <c r="D14" s="153">
        <v>65061</v>
      </c>
      <c r="E14" s="151"/>
      <c r="F14" s="154">
        <v>146403</v>
      </c>
      <c r="G14" s="151"/>
      <c r="H14" s="155">
        <v>0</v>
      </c>
      <c r="I14" s="155"/>
      <c r="J14" s="155">
        <v>0</v>
      </c>
      <c r="K14" s="151"/>
      <c r="L14" s="151">
        <v>0</v>
      </c>
      <c r="M14" s="151"/>
      <c r="N14" s="151">
        <f>SUM(D14:L14)</f>
        <v>211464</v>
      </c>
    </row>
    <row r="15" spans="2:14" ht="13.5">
      <c r="B15" s="158" t="s">
        <v>340</v>
      </c>
      <c r="D15" s="153">
        <v>387530</v>
      </c>
      <c r="E15" s="151"/>
      <c r="F15" s="154">
        <v>25211</v>
      </c>
      <c r="G15" s="151"/>
      <c r="H15" s="155">
        <v>0</v>
      </c>
      <c r="I15" s="155"/>
      <c r="J15" s="155">
        <v>0</v>
      </c>
      <c r="K15" s="151"/>
      <c r="L15" s="151">
        <v>0</v>
      </c>
      <c r="M15" s="151"/>
      <c r="N15" s="151">
        <f>SUM(D15:L15)</f>
        <v>412741</v>
      </c>
    </row>
    <row r="16" spans="2:14" ht="13.5">
      <c r="B16" s="158" t="s">
        <v>342</v>
      </c>
      <c r="D16" s="153">
        <v>0</v>
      </c>
      <c r="E16" s="151"/>
      <c r="F16" s="154">
        <v>0</v>
      </c>
      <c r="G16" s="151"/>
      <c r="H16" s="155">
        <v>0</v>
      </c>
      <c r="I16" s="155"/>
      <c r="J16" s="155">
        <v>0</v>
      </c>
      <c r="K16" s="151"/>
      <c r="L16" s="151">
        <v>32575</v>
      </c>
      <c r="M16" s="151"/>
      <c r="N16" s="151">
        <f>SUM(D16:L16)</f>
        <v>32575</v>
      </c>
    </row>
    <row r="17" spans="4:14" ht="13.5">
      <c r="D17" s="153"/>
      <c r="E17" s="151"/>
      <c r="F17" s="154"/>
      <c r="G17" s="151"/>
      <c r="H17" s="155"/>
      <c r="I17" s="155"/>
      <c r="J17" s="155"/>
      <c r="K17" s="151"/>
      <c r="L17" s="151"/>
      <c r="M17" s="151"/>
      <c r="N17" s="151"/>
    </row>
    <row r="18" spans="2:14" ht="13.5">
      <c r="B18" s="45"/>
      <c r="C18" s="45"/>
      <c r="D18" s="153"/>
      <c r="E18" s="152"/>
      <c r="F18" s="154"/>
      <c r="G18" s="151"/>
      <c r="H18" s="155"/>
      <c r="I18" s="155"/>
      <c r="J18" s="155"/>
      <c r="K18" s="151"/>
      <c r="L18" s="151"/>
      <c r="M18" s="151"/>
      <c r="N18" s="151"/>
    </row>
    <row r="19" spans="2:14" ht="14.25" thickBot="1">
      <c r="B19" s="45" t="s">
        <v>230</v>
      </c>
      <c r="C19" s="45"/>
      <c r="D19" s="156">
        <f>SUM(D11:D17)</f>
        <v>1162589</v>
      </c>
      <c r="E19" s="152"/>
      <c r="F19" s="156">
        <f>SUM(F11:F17)</f>
        <v>480194</v>
      </c>
      <c r="G19" s="151"/>
      <c r="H19" s="156">
        <f>SUM(H11:H17)</f>
        <v>65295</v>
      </c>
      <c r="I19" s="155"/>
      <c r="J19" s="156">
        <f>SUM(J11:J17)</f>
        <v>16138</v>
      </c>
      <c r="K19" s="152"/>
      <c r="L19" s="156">
        <f>SUM(L11:L17)</f>
        <v>-294080</v>
      </c>
      <c r="M19" s="152"/>
      <c r="N19" s="156">
        <f>SUM(N11:N17)</f>
        <v>1430136</v>
      </c>
    </row>
    <row r="20" spans="2:14" ht="14.25" thickTop="1">
      <c r="B20" s="45"/>
      <c r="C20" s="37"/>
      <c r="D20" s="153"/>
      <c r="E20" s="152"/>
      <c r="F20" s="154"/>
      <c r="G20" s="151"/>
      <c r="H20" s="151"/>
      <c r="I20" s="151"/>
      <c r="J20" s="151"/>
      <c r="K20" s="151"/>
      <c r="L20" s="151"/>
      <c r="M20" s="151"/>
      <c r="N20" s="151"/>
    </row>
    <row r="21" spans="2:14" ht="13.5">
      <c r="B21" s="45"/>
      <c r="C21" s="45"/>
      <c r="D21" s="76"/>
      <c r="E21" s="41"/>
      <c r="F21" s="76"/>
      <c r="G21" s="20"/>
      <c r="H21" s="20"/>
      <c r="I21" s="20"/>
      <c r="J21" s="20"/>
      <c r="K21" s="20"/>
      <c r="L21" s="20"/>
      <c r="M21" s="20"/>
      <c r="N21" s="20"/>
    </row>
    <row r="22" spans="2:14" ht="29.25" customHeight="1">
      <c r="B22" s="165" t="s">
        <v>238</v>
      </c>
      <c r="C22" s="165"/>
      <c r="D22" s="165"/>
      <c r="E22" s="165"/>
      <c r="F22" s="165"/>
      <c r="G22" s="165"/>
      <c r="H22" s="165"/>
      <c r="I22" s="165"/>
      <c r="J22" s="165"/>
      <c r="K22" s="165"/>
      <c r="L22" s="165"/>
      <c r="M22" s="165"/>
      <c r="N22" s="165"/>
    </row>
    <row r="23" spans="2:14" ht="13.5">
      <c r="B23" s="45"/>
      <c r="C23" s="45"/>
      <c r="D23" s="76"/>
      <c r="E23" s="41"/>
      <c r="F23" s="76"/>
      <c r="G23" s="20"/>
      <c r="H23" s="20"/>
      <c r="I23" s="20"/>
      <c r="J23" s="20"/>
      <c r="K23" s="20"/>
      <c r="L23" s="20"/>
      <c r="M23" s="20"/>
      <c r="N23" s="20"/>
    </row>
    <row r="24" spans="2:14" ht="13.5">
      <c r="B24" s="75"/>
      <c r="C24" s="75"/>
      <c r="D24" s="76"/>
      <c r="E24" s="41"/>
      <c r="F24" s="76"/>
      <c r="G24" s="20"/>
      <c r="H24" s="20"/>
      <c r="I24" s="20"/>
      <c r="J24" s="20"/>
      <c r="K24" s="20"/>
      <c r="L24" s="20"/>
      <c r="M24" s="20"/>
      <c r="N24" s="20"/>
    </row>
    <row r="25" spans="2:14" ht="27" customHeight="1">
      <c r="B25" s="165" t="s">
        <v>320</v>
      </c>
      <c r="C25" s="165"/>
      <c r="D25" s="165"/>
      <c r="E25" s="165"/>
      <c r="F25" s="165"/>
      <c r="G25" s="165"/>
      <c r="H25" s="165"/>
      <c r="I25" s="165"/>
      <c r="J25" s="165"/>
      <c r="K25" s="165"/>
      <c r="L25" s="165"/>
      <c r="M25" s="165"/>
      <c r="N25" s="165"/>
    </row>
    <row r="26" spans="2:14" ht="13.5">
      <c r="B26" s="45"/>
      <c r="C26" s="45"/>
      <c r="D26" s="76"/>
      <c r="E26" s="41"/>
      <c r="F26" s="76"/>
      <c r="G26" s="20"/>
      <c r="H26" s="20"/>
      <c r="I26" s="20"/>
      <c r="J26" s="20"/>
      <c r="K26" s="20"/>
      <c r="L26" s="20"/>
      <c r="M26" s="20"/>
      <c r="N26" s="20"/>
    </row>
    <row r="27" spans="2:14" ht="13.5">
      <c r="B27" s="45"/>
      <c r="C27" s="45"/>
      <c r="D27" s="76"/>
      <c r="E27" s="41"/>
      <c r="F27" s="76"/>
      <c r="G27" s="20"/>
      <c r="H27" s="20"/>
      <c r="I27" s="20"/>
      <c r="J27" s="20"/>
      <c r="K27" s="20"/>
      <c r="L27" s="20"/>
      <c r="M27" s="20"/>
      <c r="N27" s="20"/>
    </row>
    <row r="28" spans="2:14" ht="13.5">
      <c r="B28" s="45"/>
      <c r="C28" s="78"/>
      <c r="D28" s="76"/>
      <c r="E28" s="41"/>
      <c r="F28" s="76"/>
      <c r="G28" s="20"/>
      <c r="H28" s="20"/>
      <c r="I28" s="20"/>
      <c r="J28" s="20"/>
      <c r="K28" s="20"/>
      <c r="L28" s="20"/>
      <c r="M28" s="20"/>
      <c r="N28" s="20"/>
    </row>
    <row r="29" spans="2:14" ht="13.5">
      <c r="B29" s="45"/>
      <c r="C29" s="45"/>
      <c r="D29" s="76"/>
      <c r="E29" s="41"/>
      <c r="F29" s="76"/>
      <c r="G29" s="20"/>
      <c r="H29" s="20"/>
      <c r="I29" s="20"/>
      <c r="J29" s="20"/>
      <c r="K29" s="20"/>
      <c r="L29" s="20"/>
      <c r="M29" s="20"/>
      <c r="N29" s="20"/>
    </row>
    <row r="30" spans="2:14" ht="13.5">
      <c r="B30" s="45"/>
      <c r="C30" s="45"/>
      <c r="D30" s="76"/>
      <c r="E30" s="41"/>
      <c r="F30" s="76"/>
      <c r="G30" s="20"/>
      <c r="H30" s="20"/>
      <c r="I30" s="20"/>
      <c r="J30" s="20"/>
      <c r="K30" s="20"/>
      <c r="L30" s="20"/>
      <c r="M30" s="20"/>
      <c r="N30" s="20"/>
    </row>
    <row r="31" spans="2:14" ht="13.5">
      <c r="B31" s="45"/>
      <c r="C31" s="45"/>
      <c r="D31" s="76"/>
      <c r="E31" s="41"/>
      <c r="F31" s="76"/>
      <c r="G31" s="20"/>
      <c r="H31" s="20"/>
      <c r="I31" s="20"/>
      <c r="J31" s="20"/>
      <c r="K31" s="20"/>
      <c r="L31" s="20"/>
      <c r="M31" s="20"/>
      <c r="N31" s="20"/>
    </row>
    <row r="32" spans="2:14" ht="13.5">
      <c r="B32" s="45"/>
      <c r="C32" s="45"/>
      <c r="D32" s="76"/>
      <c r="E32" s="41"/>
      <c r="F32" s="76"/>
      <c r="G32" s="20"/>
      <c r="H32" s="20"/>
      <c r="I32" s="20"/>
      <c r="J32" s="20"/>
      <c r="K32" s="20"/>
      <c r="L32" s="20"/>
      <c r="M32" s="20"/>
      <c r="N32" s="20"/>
    </row>
    <row r="33" spans="2:14" ht="13.5">
      <c r="B33" s="45"/>
      <c r="C33" s="45"/>
      <c r="D33" s="76"/>
      <c r="E33" s="41"/>
      <c r="F33" s="76"/>
      <c r="G33" s="20"/>
      <c r="H33" s="20"/>
      <c r="I33" s="20"/>
      <c r="J33" s="20"/>
      <c r="K33" s="20"/>
      <c r="L33" s="20"/>
      <c r="M33" s="20"/>
      <c r="N33" s="20"/>
    </row>
    <row r="34" spans="2:14" ht="13.5">
      <c r="B34" s="45"/>
      <c r="C34" s="45"/>
      <c r="D34" s="76"/>
      <c r="E34" s="41"/>
      <c r="F34" s="76"/>
      <c r="G34" s="20"/>
      <c r="H34" s="20"/>
      <c r="I34" s="20"/>
      <c r="J34" s="20"/>
      <c r="K34" s="20"/>
      <c r="L34" s="20"/>
      <c r="M34" s="20"/>
      <c r="N34" s="20"/>
    </row>
    <row r="35" spans="2:14" ht="13.5">
      <c r="B35" s="45"/>
      <c r="C35" s="45"/>
      <c r="D35" s="76"/>
      <c r="E35" s="41"/>
      <c r="F35" s="76"/>
      <c r="G35" s="20"/>
      <c r="H35" s="20"/>
      <c r="I35" s="20"/>
      <c r="J35" s="20"/>
      <c r="K35" s="20"/>
      <c r="L35" s="20"/>
      <c r="M35" s="20"/>
      <c r="N35" s="20"/>
    </row>
    <row r="36" spans="2:14" ht="13.5">
      <c r="B36" s="45"/>
      <c r="C36" s="45"/>
      <c r="D36" s="76"/>
      <c r="E36" s="41"/>
      <c r="F36" s="76"/>
      <c r="G36" s="20"/>
      <c r="H36" s="20"/>
      <c r="I36" s="20"/>
      <c r="J36" s="20"/>
      <c r="K36" s="20"/>
      <c r="L36" s="20"/>
      <c r="M36" s="20"/>
      <c r="N36" s="20"/>
    </row>
    <row r="37" spans="2:14" ht="13.5">
      <c r="B37" s="45"/>
      <c r="C37" s="45"/>
      <c r="D37" s="76"/>
      <c r="E37" s="41"/>
      <c r="F37" s="76"/>
      <c r="G37" s="20"/>
      <c r="H37" s="20"/>
      <c r="I37" s="20"/>
      <c r="J37" s="20"/>
      <c r="K37" s="20"/>
      <c r="L37" s="20"/>
      <c r="M37" s="20"/>
      <c r="N37" s="20"/>
    </row>
    <row r="38" spans="2:14" ht="13.5">
      <c r="B38" s="45"/>
      <c r="C38" s="45"/>
      <c r="D38" s="76"/>
      <c r="E38" s="41"/>
      <c r="F38" s="76"/>
      <c r="G38" s="20"/>
      <c r="H38" s="20"/>
      <c r="I38" s="20"/>
      <c r="J38" s="20"/>
      <c r="K38" s="20"/>
      <c r="L38" s="20"/>
      <c r="M38" s="20"/>
      <c r="N38" s="20"/>
    </row>
    <row r="39" spans="2:14" ht="13.5">
      <c r="B39" s="45"/>
      <c r="C39" s="45"/>
      <c r="D39" s="76"/>
      <c r="E39" s="41"/>
      <c r="F39" s="76"/>
      <c r="G39" s="20"/>
      <c r="H39" s="20"/>
      <c r="I39" s="20"/>
      <c r="J39" s="20"/>
      <c r="K39" s="20"/>
      <c r="L39" s="20"/>
      <c r="M39" s="20"/>
      <c r="N39" s="20"/>
    </row>
    <row r="40" spans="2:14" ht="13.5">
      <c r="B40" s="45"/>
      <c r="C40" s="45"/>
      <c r="D40" s="76"/>
      <c r="E40" s="41"/>
      <c r="F40" s="76"/>
      <c r="G40" s="20"/>
      <c r="H40" s="20"/>
      <c r="I40" s="20"/>
      <c r="J40" s="20"/>
      <c r="K40" s="20"/>
      <c r="L40" s="20"/>
      <c r="M40" s="20"/>
      <c r="N40" s="20"/>
    </row>
    <row r="41" spans="2:14" ht="13.5">
      <c r="B41" s="45"/>
      <c r="C41" s="45"/>
      <c r="D41" s="76"/>
      <c r="E41" s="41"/>
      <c r="F41" s="76"/>
      <c r="G41" s="20"/>
      <c r="H41" s="20"/>
      <c r="I41" s="20"/>
      <c r="J41" s="20"/>
      <c r="K41" s="20"/>
      <c r="L41" s="20"/>
      <c r="M41" s="20"/>
      <c r="N41" s="20"/>
    </row>
    <row r="42" spans="2:6" ht="13.5">
      <c r="B42" s="75"/>
      <c r="C42" s="75"/>
      <c r="D42" s="30"/>
      <c r="E42" s="45"/>
      <c r="F42" s="30"/>
    </row>
    <row r="43" spans="2:6" ht="13.5">
      <c r="B43" s="75"/>
      <c r="C43" s="75"/>
      <c r="D43" s="30"/>
      <c r="E43" s="45"/>
      <c r="F43" s="30"/>
    </row>
    <row r="44" spans="2:6" ht="13.5">
      <c r="B44" s="45"/>
      <c r="C44" s="45"/>
      <c r="D44" s="30"/>
      <c r="E44" s="45"/>
      <c r="F44" s="30"/>
    </row>
    <row r="45" spans="2:6" ht="13.5">
      <c r="B45" s="45"/>
      <c r="C45" s="45"/>
      <c r="D45" s="30"/>
      <c r="E45" s="45"/>
      <c r="F45" s="30"/>
    </row>
    <row r="46" spans="2:6" ht="13.5">
      <c r="B46" s="45"/>
      <c r="C46" s="45"/>
      <c r="D46" s="30"/>
      <c r="E46" s="45"/>
      <c r="F46" s="30"/>
    </row>
    <row r="47" spans="2:6" ht="13.5">
      <c r="B47" s="45"/>
      <c r="C47" s="45"/>
      <c r="D47" s="30"/>
      <c r="E47" s="45"/>
      <c r="F47" s="30"/>
    </row>
    <row r="48" spans="2:6" ht="13.5">
      <c r="B48" s="45"/>
      <c r="C48" s="45"/>
      <c r="D48" s="30"/>
      <c r="E48" s="45"/>
      <c r="F48" s="30"/>
    </row>
    <row r="49" spans="2:6" ht="13.5">
      <c r="B49" s="45"/>
      <c r="C49" s="45"/>
      <c r="D49" s="30"/>
      <c r="E49" s="45"/>
      <c r="F49" s="30"/>
    </row>
    <row r="50" spans="2:6" ht="13.5">
      <c r="B50" s="45"/>
      <c r="C50" s="45"/>
      <c r="D50" s="43"/>
      <c r="E50" s="45"/>
      <c r="F50" s="43"/>
    </row>
    <row r="51" spans="2:6" ht="13.5">
      <c r="B51" s="75"/>
      <c r="C51" s="75"/>
      <c r="D51" s="30"/>
      <c r="E51" s="45"/>
      <c r="F51" s="30"/>
    </row>
    <row r="52" spans="2:6" ht="13.5">
      <c r="B52" s="75"/>
      <c r="C52" s="75"/>
      <c r="D52" s="30"/>
      <c r="E52" s="45"/>
      <c r="F52" s="30"/>
    </row>
    <row r="53" spans="2:6" ht="13.5">
      <c r="B53" s="75"/>
      <c r="C53" s="75"/>
      <c r="D53" s="30"/>
      <c r="E53" s="45"/>
      <c r="F53" s="30"/>
    </row>
    <row r="54" spans="2:6" ht="13.5">
      <c r="B54" s="75"/>
      <c r="C54" s="75"/>
      <c r="D54" s="30"/>
      <c r="E54" s="45"/>
      <c r="F54" s="30"/>
    </row>
    <row r="55" spans="2:6" ht="13.5">
      <c r="B55" s="75"/>
      <c r="C55" s="75"/>
      <c r="D55" s="30"/>
      <c r="E55" s="45"/>
      <c r="F55" s="30"/>
    </row>
    <row r="56" spans="2:6" ht="13.5">
      <c r="B56" s="45"/>
      <c r="C56" s="45"/>
      <c r="D56" s="43"/>
      <c r="E56" s="45"/>
      <c r="F56" s="43"/>
    </row>
    <row r="57" spans="2:6" ht="13.5">
      <c r="B57" s="45"/>
      <c r="C57" s="45"/>
      <c r="D57" s="43"/>
      <c r="E57" s="45"/>
      <c r="F57" s="43"/>
    </row>
    <row r="58" spans="2:6" ht="13.5">
      <c r="B58" s="75"/>
      <c r="C58" s="75"/>
      <c r="D58" s="44"/>
      <c r="E58" s="45"/>
      <c r="F58" s="44"/>
    </row>
    <row r="59" spans="2:6" ht="13.5">
      <c r="B59" s="45"/>
      <c r="C59" s="45"/>
      <c r="D59" s="45"/>
      <c r="E59" s="45"/>
      <c r="F59" s="45"/>
    </row>
    <row r="60" spans="2:6" ht="13.5">
      <c r="B60" s="45"/>
      <c r="C60" s="45"/>
      <c r="D60" s="45"/>
      <c r="E60" s="45"/>
      <c r="F60" s="45"/>
    </row>
    <row r="61" spans="2:6" ht="13.5">
      <c r="B61" s="45"/>
      <c r="C61" s="45"/>
      <c r="D61" s="45"/>
      <c r="E61" s="45"/>
      <c r="F61" s="45"/>
    </row>
    <row r="62" spans="2:6" ht="13.5">
      <c r="B62" s="45"/>
      <c r="C62" s="45"/>
      <c r="D62" s="45"/>
      <c r="E62" s="45"/>
      <c r="F62" s="45"/>
    </row>
    <row r="63" spans="2:6" ht="13.5">
      <c r="B63" s="45"/>
      <c r="C63" s="45"/>
      <c r="D63" s="45"/>
      <c r="E63" s="45"/>
      <c r="F63" s="45"/>
    </row>
    <row r="64" spans="2:6" ht="13.5">
      <c r="B64" s="45"/>
      <c r="C64" s="45"/>
      <c r="D64" s="45"/>
      <c r="E64" s="45"/>
      <c r="F64" s="45"/>
    </row>
    <row r="65" spans="2:6" ht="13.5">
      <c r="B65" s="45"/>
      <c r="C65" s="45"/>
      <c r="D65" s="45"/>
      <c r="E65" s="45"/>
      <c r="F65" s="45"/>
    </row>
    <row r="66" spans="2:6" ht="13.5">
      <c r="B66" s="45"/>
      <c r="C66" s="45"/>
      <c r="D66" s="45"/>
      <c r="E66" s="45"/>
      <c r="F66" s="45"/>
    </row>
    <row r="67" spans="2:6" ht="13.5">
      <c r="B67" s="45"/>
      <c r="C67" s="45"/>
      <c r="D67" s="45"/>
      <c r="E67" s="45"/>
      <c r="F67" s="45"/>
    </row>
    <row r="68" spans="2:6" ht="13.5">
      <c r="B68" s="45"/>
      <c r="C68" s="45"/>
      <c r="D68" s="45"/>
      <c r="E68" s="45"/>
      <c r="F68" s="45"/>
    </row>
    <row r="69" spans="2:6" ht="13.5">
      <c r="B69" s="45"/>
      <c r="C69" s="45"/>
      <c r="D69" s="45"/>
      <c r="E69" s="45"/>
      <c r="F69" s="45"/>
    </row>
    <row r="70" spans="2:6" ht="13.5">
      <c r="B70" s="45"/>
      <c r="C70" s="45"/>
      <c r="D70" s="45"/>
      <c r="E70" s="45"/>
      <c r="F70" s="45"/>
    </row>
    <row r="71" spans="2:6" ht="13.5">
      <c r="B71" s="45"/>
      <c r="C71" s="45"/>
      <c r="D71" s="45"/>
      <c r="E71" s="45"/>
      <c r="F71" s="45"/>
    </row>
    <row r="72" spans="2:6" ht="13.5">
      <c r="B72" s="45"/>
      <c r="C72" s="45"/>
      <c r="D72" s="45"/>
      <c r="E72" s="45"/>
      <c r="F72" s="45"/>
    </row>
    <row r="73" spans="2:6" ht="13.5">
      <c r="B73" s="45"/>
      <c r="C73" s="45"/>
      <c r="D73" s="45"/>
      <c r="E73" s="45"/>
      <c r="F73" s="45"/>
    </row>
    <row r="74" spans="2:6" ht="13.5">
      <c r="B74" s="45"/>
      <c r="C74" s="45"/>
      <c r="D74" s="45"/>
      <c r="E74" s="45"/>
      <c r="F74" s="45"/>
    </row>
    <row r="75" spans="2:6" ht="13.5">
      <c r="B75" s="45"/>
      <c r="C75" s="45"/>
      <c r="D75" s="45"/>
      <c r="E75" s="45"/>
      <c r="F75" s="45"/>
    </row>
    <row r="76" spans="2:6" ht="13.5">
      <c r="B76" s="45"/>
      <c r="C76" s="45"/>
      <c r="D76" s="45"/>
      <c r="E76" s="45"/>
      <c r="F76" s="45"/>
    </row>
    <row r="77" spans="2:6" ht="13.5">
      <c r="B77" s="45"/>
      <c r="C77" s="45"/>
      <c r="D77" s="45"/>
      <c r="E77" s="45"/>
      <c r="F77" s="45"/>
    </row>
    <row r="78" spans="2:6" ht="13.5">
      <c r="B78" s="45"/>
      <c r="C78" s="45"/>
      <c r="D78" s="45"/>
      <c r="E78" s="45"/>
      <c r="F78" s="45"/>
    </row>
    <row r="79" spans="2:6" ht="13.5">
      <c r="B79" s="45"/>
      <c r="C79" s="45"/>
      <c r="D79" s="45"/>
      <c r="E79" s="45"/>
      <c r="F79" s="45"/>
    </row>
    <row r="80" spans="2:6" ht="13.5">
      <c r="B80" s="45"/>
      <c r="C80" s="45"/>
      <c r="D80" s="45"/>
      <c r="E80" s="45"/>
      <c r="F80" s="45"/>
    </row>
    <row r="81" spans="2:6" ht="13.5">
      <c r="B81" s="45"/>
      <c r="C81" s="45"/>
      <c r="D81" s="45"/>
      <c r="E81" s="45"/>
      <c r="F81" s="45"/>
    </row>
    <row r="82" spans="2:6" ht="13.5">
      <c r="B82" s="45"/>
      <c r="C82" s="45"/>
      <c r="D82" s="45"/>
      <c r="E82" s="45"/>
      <c r="F82" s="45"/>
    </row>
    <row r="83" spans="2:6" ht="13.5">
      <c r="B83" s="45"/>
      <c r="C83" s="45"/>
      <c r="D83" s="45"/>
      <c r="E83" s="45"/>
      <c r="F83" s="45"/>
    </row>
    <row r="84" spans="2:6" ht="13.5">
      <c r="B84" s="45"/>
      <c r="C84" s="45"/>
      <c r="D84" s="45"/>
      <c r="E84" s="45"/>
      <c r="F84" s="45"/>
    </row>
    <row r="85" spans="2:6" ht="13.5">
      <c r="B85" s="45"/>
      <c r="C85" s="45"/>
      <c r="D85" s="45"/>
      <c r="E85" s="45"/>
      <c r="F85" s="45"/>
    </row>
    <row r="86" spans="2:6" ht="13.5">
      <c r="B86" s="45"/>
      <c r="C86" s="45"/>
      <c r="D86" s="45"/>
      <c r="E86" s="45"/>
      <c r="F86" s="45"/>
    </row>
    <row r="87" spans="2:6" ht="13.5">
      <c r="B87" s="45"/>
      <c r="C87" s="45"/>
      <c r="D87" s="45"/>
      <c r="E87" s="45"/>
      <c r="F87" s="45"/>
    </row>
    <row r="88" spans="2:6" ht="13.5">
      <c r="B88" s="45"/>
      <c r="C88" s="45"/>
      <c r="D88" s="45"/>
      <c r="E88" s="45"/>
      <c r="F88" s="45"/>
    </row>
    <row r="89" spans="2:6" ht="13.5">
      <c r="B89" s="45"/>
      <c r="C89" s="45"/>
      <c r="D89" s="45"/>
      <c r="E89" s="45"/>
      <c r="F89" s="45"/>
    </row>
    <row r="90" spans="2:6" ht="13.5">
      <c r="B90" s="45"/>
      <c r="C90" s="45"/>
      <c r="D90" s="45"/>
      <c r="E90" s="45"/>
      <c r="F90" s="45"/>
    </row>
    <row r="91" spans="2:6" ht="13.5">
      <c r="B91" s="45"/>
      <c r="C91" s="45"/>
      <c r="D91" s="45"/>
      <c r="E91" s="45"/>
      <c r="F91" s="45"/>
    </row>
    <row r="92" spans="2:6" ht="13.5">
      <c r="B92" s="45"/>
      <c r="C92" s="45"/>
      <c r="D92" s="45"/>
      <c r="E92" s="45"/>
      <c r="F92" s="45"/>
    </row>
    <row r="93" spans="2:6" ht="13.5">
      <c r="B93" s="45"/>
      <c r="C93" s="45"/>
      <c r="D93" s="45"/>
      <c r="E93" s="45"/>
      <c r="F93" s="45"/>
    </row>
    <row r="94" spans="2:6" ht="13.5">
      <c r="B94" s="45"/>
      <c r="C94" s="45"/>
      <c r="D94" s="45"/>
      <c r="E94" s="45"/>
      <c r="F94" s="45"/>
    </row>
    <row r="95" spans="2:6" ht="13.5">
      <c r="B95" s="45"/>
      <c r="C95" s="45"/>
      <c r="D95" s="45"/>
      <c r="E95" s="45"/>
      <c r="F95" s="45"/>
    </row>
    <row r="96" spans="2:6" ht="13.5">
      <c r="B96" s="45"/>
      <c r="C96" s="45"/>
      <c r="D96" s="45"/>
      <c r="E96" s="45"/>
      <c r="F96" s="45"/>
    </row>
    <row r="97" spans="2:6" ht="13.5">
      <c r="B97" s="45"/>
      <c r="C97" s="45"/>
      <c r="D97" s="45"/>
      <c r="E97" s="45"/>
      <c r="F97" s="45"/>
    </row>
    <row r="98" spans="2:6" ht="13.5">
      <c r="B98" s="45"/>
      <c r="C98" s="45"/>
      <c r="D98" s="45"/>
      <c r="E98" s="45"/>
      <c r="F98" s="45"/>
    </row>
    <row r="99" spans="2:6" ht="13.5">
      <c r="B99" s="45"/>
      <c r="C99" s="45"/>
      <c r="D99" s="45"/>
      <c r="E99" s="45"/>
      <c r="F99" s="45"/>
    </row>
    <row r="100" spans="2:6" ht="13.5">
      <c r="B100" s="45"/>
      <c r="C100" s="45"/>
      <c r="D100" s="45"/>
      <c r="E100" s="45"/>
      <c r="F100" s="45"/>
    </row>
    <row r="101" spans="2:6" ht="13.5">
      <c r="B101" s="45"/>
      <c r="C101" s="45"/>
      <c r="D101" s="45"/>
      <c r="E101" s="45"/>
      <c r="F101" s="45"/>
    </row>
    <row r="102" spans="2:6" ht="13.5">
      <c r="B102" s="45"/>
      <c r="C102" s="45"/>
      <c r="D102" s="45"/>
      <c r="E102" s="45"/>
      <c r="F102" s="45"/>
    </row>
    <row r="103" spans="2:6" ht="13.5">
      <c r="B103" s="45"/>
      <c r="C103" s="45"/>
      <c r="D103" s="45"/>
      <c r="E103" s="45"/>
      <c r="F103" s="45"/>
    </row>
    <row r="104" spans="2:6" ht="13.5">
      <c r="B104" s="45"/>
      <c r="C104" s="45"/>
      <c r="D104" s="45"/>
      <c r="E104" s="45"/>
      <c r="F104" s="45"/>
    </row>
    <row r="105" spans="2:6" ht="13.5">
      <c r="B105" s="45"/>
      <c r="C105" s="45"/>
      <c r="D105" s="45"/>
      <c r="E105" s="45"/>
      <c r="F105" s="45"/>
    </row>
    <row r="106" spans="2:6" ht="13.5">
      <c r="B106" s="45"/>
      <c r="C106" s="45"/>
      <c r="D106" s="45"/>
      <c r="E106" s="45"/>
      <c r="F106" s="45"/>
    </row>
    <row r="107" spans="2:6" ht="13.5">
      <c r="B107" s="45"/>
      <c r="C107" s="45"/>
      <c r="D107" s="45"/>
      <c r="E107" s="45"/>
      <c r="F107" s="45"/>
    </row>
    <row r="108" spans="2:6" ht="13.5">
      <c r="B108" s="45"/>
      <c r="C108" s="45"/>
      <c r="D108" s="45"/>
      <c r="E108" s="45"/>
      <c r="F108" s="45"/>
    </row>
    <row r="109" spans="2:6" ht="13.5">
      <c r="B109" s="45"/>
      <c r="C109" s="45"/>
      <c r="D109" s="45"/>
      <c r="E109" s="45"/>
      <c r="F109" s="45"/>
    </row>
    <row r="110" spans="2:6" ht="13.5">
      <c r="B110" s="45"/>
      <c r="C110" s="45"/>
      <c r="D110" s="45"/>
      <c r="E110" s="45"/>
      <c r="F110" s="45"/>
    </row>
    <row r="111" spans="2:6" ht="13.5">
      <c r="B111" s="45"/>
      <c r="C111" s="45"/>
      <c r="D111" s="45"/>
      <c r="E111" s="45"/>
      <c r="F111" s="45"/>
    </row>
    <row r="112" spans="2:6" ht="13.5">
      <c r="B112" s="45"/>
      <c r="C112" s="45"/>
      <c r="D112" s="45"/>
      <c r="E112" s="45"/>
      <c r="F112" s="45"/>
    </row>
    <row r="113" spans="2:6" ht="13.5">
      <c r="B113" s="45"/>
      <c r="C113" s="45"/>
      <c r="D113" s="45"/>
      <c r="E113" s="45"/>
      <c r="F113" s="45"/>
    </row>
    <row r="114" spans="2:6" ht="13.5">
      <c r="B114" s="45"/>
      <c r="C114" s="45"/>
      <c r="D114" s="45"/>
      <c r="E114" s="45"/>
      <c r="F114" s="45"/>
    </row>
    <row r="115" spans="2:6" ht="13.5">
      <c r="B115" s="45"/>
      <c r="C115" s="45"/>
      <c r="D115" s="45"/>
      <c r="E115" s="45"/>
      <c r="F115" s="45"/>
    </row>
    <row r="116" spans="2:6" ht="13.5">
      <c r="B116" s="45"/>
      <c r="C116" s="45"/>
      <c r="D116" s="45"/>
      <c r="E116" s="45"/>
      <c r="F116" s="45"/>
    </row>
    <row r="117" spans="2:6" ht="13.5">
      <c r="B117" s="45"/>
      <c r="C117" s="45"/>
      <c r="D117" s="45"/>
      <c r="E117" s="45"/>
      <c r="F117" s="45"/>
    </row>
    <row r="118" spans="2:6" ht="13.5">
      <c r="B118" s="45"/>
      <c r="C118" s="45"/>
      <c r="D118" s="45"/>
      <c r="E118" s="45"/>
      <c r="F118" s="45"/>
    </row>
    <row r="119" spans="2:6" ht="13.5">
      <c r="B119" s="45"/>
      <c r="C119" s="45"/>
      <c r="D119" s="45"/>
      <c r="E119" s="45"/>
      <c r="F119" s="45"/>
    </row>
    <row r="120" spans="2:6" ht="13.5">
      <c r="B120" s="45"/>
      <c r="C120" s="45"/>
      <c r="D120" s="45"/>
      <c r="E120" s="45"/>
      <c r="F120" s="45"/>
    </row>
    <row r="121" spans="2:6" ht="13.5">
      <c r="B121" s="45"/>
      <c r="C121" s="45"/>
      <c r="D121" s="45"/>
      <c r="E121" s="45"/>
      <c r="F121" s="45"/>
    </row>
    <row r="122" spans="2:6" ht="13.5">
      <c r="B122" s="45"/>
      <c r="C122" s="45"/>
      <c r="D122" s="45"/>
      <c r="E122" s="45"/>
      <c r="F122" s="45"/>
    </row>
    <row r="123" spans="2:6" ht="13.5">
      <c r="B123" s="45"/>
      <c r="C123" s="45"/>
      <c r="D123" s="45"/>
      <c r="E123" s="45"/>
      <c r="F123" s="45"/>
    </row>
    <row r="124" spans="2:6" ht="13.5">
      <c r="B124" s="45"/>
      <c r="C124" s="45"/>
      <c r="D124" s="45"/>
      <c r="E124" s="45"/>
      <c r="F124" s="45"/>
    </row>
    <row r="125" spans="2:6" ht="13.5">
      <c r="B125" s="45"/>
      <c r="C125" s="45"/>
      <c r="D125" s="45"/>
      <c r="E125" s="45"/>
      <c r="F125" s="45"/>
    </row>
    <row r="126" spans="2:6" ht="13.5">
      <c r="B126" s="45"/>
      <c r="C126" s="45"/>
      <c r="D126" s="45"/>
      <c r="E126" s="45"/>
      <c r="F126" s="45"/>
    </row>
    <row r="127" spans="2:6" ht="13.5">
      <c r="B127" s="45"/>
      <c r="C127" s="45"/>
      <c r="D127" s="45"/>
      <c r="E127" s="45"/>
      <c r="F127" s="45"/>
    </row>
    <row r="128" spans="2:6" ht="13.5">
      <c r="B128" s="45"/>
      <c r="C128" s="45"/>
      <c r="D128" s="45"/>
      <c r="E128" s="45"/>
      <c r="F128" s="45"/>
    </row>
    <row r="129" spans="2:6" ht="13.5">
      <c r="B129" s="45"/>
      <c r="C129" s="45"/>
      <c r="D129" s="45"/>
      <c r="E129" s="45"/>
      <c r="F129" s="45"/>
    </row>
    <row r="130" spans="2:6" ht="13.5">
      <c r="B130" s="45"/>
      <c r="C130" s="45"/>
      <c r="D130" s="45"/>
      <c r="E130" s="45"/>
      <c r="F130" s="45"/>
    </row>
    <row r="131" spans="2:6" ht="13.5">
      <c r="B131" s="45"/>
      <c r="C131" s="45"/>
      <c r="D131" s="45"/>
      <c r="E131" s="45"/>
      <c r="F131" s="45"/>
    </row>
    <row r="132" spans="2:6" ht="13.5">
      <c r="B132" s="45"/>
      <c r="C132" s="45"/>
      <c r="D132" s="45"/>
      <c r="E132" s="45"/>
      <c r="F132" s="45"/>
    </row>
    <row r="133" spans="2:6" ht="13.5">
      <c r="B133" s="45"/>
      <c r="C133" s="45"/>
      <c r="D133" s="45"/>
      <c r="E133" s="45"/>
      <c r="F133" s="45"/>
    </row>
    <row r="134" spans="2:6" ht="13.5">
      <c r="B134" s="45"/>
      <c r="C134" s="45"/>
      <c r="D134" s="45"/>
      <c r="E134" s="45"/>
      <c r="F134" s="45"/>
    </row>
    <row r="135" spans="2:6" ht="13.5">
      <c r="B135" s="45"/>
      <c r="C135" s="45"/>
      <c r="D135" s="45"/>
      <c r="E135" s="45"/>
      <c r="F135" s="45"/>
    </row>
    <row r="136" spans="2:6" ht="13.5">
      <c r="B136" s="45"/>
      <c r="C136" s="45"/>
      <c r="D136" s="45"/>
      <c r="E136" s="45"/>
      <c r="F136" s="45"/>
    </row>
    <row r="137" spans="2:6" ht="13.5">
      <c r="B137" s="45"/>
      <c r="C137" s="45"/>
      <c r="D137" s="45"/>
      <c r="E137" s="45"/>
      <c r="F137" s="45"/>
    </row>
    <row r="138" spans="2:6" ht="13.5">
      <c r="B138" s="45"/>
      <c r="C138" s="45"/>
      <c r="D138" s="45"/>
      <c r="E138" s="45"/>
      <c r="F138" s="45"/>
    </row>
    <row r="139" spans="2:6" ht="13.5">
      <c r="B139" s="45"/>
      <c r="C139" s="45"/>
      <c r="D139" s="45"/>
      <c r="E139" s="45"/>
      <c r="F139" s="45"/>
    </row>
    <row r="140" spans="2:6" ht="13.5">
      <c r="B140" s="45"/>
      <c r="C140" s="45"/>
      <c r="D140" s="45"/>
      <c r="E140" s="45"/>
      <c r="F140" s="45"/>
    </row>
    <row r="141" spans="2:6" ht="13.5">
      <c r="B141" s="45"/>
      <c r="C141" s="45"/>
      <c r="D141" s="45"/>
      <c r="E141" s="45"/>
      <c r="F141" s="45"/>
    </row>
    <row r="142" spans="2:6" ht="13.5">
      <c r="B142" s="45"/>
      <c r="C142" s="45"/>
      <c r="D142" s="45"/>
      <c r="E142" s="45"/>
      <c r="F142" s="45"/>
    </row>
    <row r="143" spans="2:6" ht="13.5">
      <c r="B143" s="45"/>
      <c r="C143" s="45"/>
      <c r="D143" s="45"/>
      <c r="E143" s="45"/>
      <c r="F143" s="45"/>
    </row>
    <row r="144" spans="2:6" ht="13.5">
      <c r="B144" s="45"/>
      <c r="C144" s="45"/>
      <c r="D144" s="45"/>
      <c r="E144" s="45"/>
      <c r="F144" s="45"/>
    </row>
    <row r="145" spans="2:6" ht="13.5">
      <c r="B145" s="45"/>
      <c r="C145" s="45"/>
      <c r="D145" s="45"/>
      <c r="E145" s="45"/>
      <c r="F145" s="45"/>
    </row>
    <row r="146" spans="2:6" ht="13.5">
      <c r="B146" s="45"/>
      <c r="C146" s="45"/>
      <c r="D146" s="45"/>
      <c r="E146" s="45"/>
      <c r="F146" s="45"/>
    </row>
    <row r="147" spans="2:6" ht="13.5">
      <c r="B147" s="45"/>
      <c r="C147" s="45"/>
      <c r="D147" s="45"/>
      <c r="E147" s="45"/>
      <c r="F147" s="45"/>
    </row>
    <row r="148" spans="2:6" ht="13.5">
      <c r="B148" s="45"/>
      <c r="C148" s="45"/>
      <c r="D148" s="45"/>
      <c r="E148" s="45"/>
      <c r="F148" s="45"/>
    </row>
    <row r="149" spans="2:6" ht="13.5">
      <c r="B149" s="45"/>
      <c r="C149" s="45"/>
      <c r="D149" s="45"/>
      <c r="E149" s="45"/>
      <c r="F149" s="45"/>
    </row>
    <row r="150" spans="2:6" ht="13.5">
      <c r="B150" s="45"/>
      <c r="C150" s="45"/>
      <c r="D150" s="45"/>
      <c r="E150" s="45"/>
      <c r="F150" s="45"/>
    </row>
    <row r="151" spans="2:6" ht="13.5">
      <c r="B151" s="45"/>
      <c r="C151" s="45"/>
      <c r="D151" s="45"/>
      <c r="E151" s="45"/>
      <c r="F151" s="45"/>
    </row>
    <row r="152" spans="2:6" ht="13.5">
      <c r="B152" s="45"/>
      <c r="C152" s="45"/>
      <c r="D152" s="45"/>
      <c r="E152" s="45"/>
      <c r="F152" s="45"/>
    </row>
    <row r="153" spans="2:6" ht="13.5">
      <c r="B153" s="45"/>
      <c r="C153" s="45"/>
      <c r="D153" s="45"/>
      <c r="E153" s="45"/>
      <c r="F153" s="45"/>
    </row>
    <row r="154" spans="2:6" ht="13.5">
      <c r="B154" s="45"/>
      <c r="C154" s="45"/>
      <c r="D154" s="45"/>
      <c r="E154" s="45"/>
      <c r="F154" s="45"/>
    </row>
    <row r="155" spans="2:6" ht="13.5">
      <c r="B155" s="45"/>
      <c r="C155" s="45"/>
      <c r="D155" s="45"/>
      <c r="E155" s="45"/>
      <c r="F155" s="45"/>
    </row>
    <row r="156" spans="2:6" ht="13.5">
      <c r="B156" s="45"/>
      <c r="C156" s="45"/>
      <c r="D156" s="45"/>
      <c r="E156" s="45"/>
      <c r="F156" s="45"/>
    </row>
    <row r="157" spans="2:6" ht="13.5">
      <c r="B157" s="45"/>
      <c r="C157" s="45"/>
      <c r="D157" s="45"/>
      <c r="E157" s="45"/>
      <c r="F157" s="45"/>
    </row>
    <row r="158" spans="2:6" ht="13.5">
      <c r="B158" s="45"/>
      <c r="C158" s="45"/>
      <c r="D158" s="45"/>
      <c r="E158" s="45"/>
      <c r="F158" s="45"/>
    </row>
    <row r="159" spans="2:6" ht="13.5">
      <c r="B159" s="45"/>
      <c r="C159" s="45"/>
      <c r="D159" s="45"/>
      <c r="E159" s="45"/>
      <c r="F159" s="45"/>
    </row>
    <row r="160" spans="2:6" ht="13.5">
      <c r="B160" s="45"/>
      <c r="C160" s="45"/>
      <c r="D160" s="45"/>
      <c r="E160" s="45"/>
      <c r="F160" s="45"/>
    </row>
    <row r="161" spans="2:6" ht="13.5">
      <c r="B161" s="45"/>
      <c r="C161" s="45"/>
      <c r="D161" s="45"/>
      <c r="E161" s="45"/>
      <c r="F161" s="45"/>
    </row>
    <row r="162" spans="2:6" ht="13.5">
      <c r="B162" s="45"/>
      <c r="C162" s="45"/>
      <c r="D162" s="45"/>
      <c r="E162" s="45"/>
      <c r="F162" s="45"/>
    </row>
    <row r="163" spans="2:6" ht="13.5">
      <c r="B163" s="45"/>
      <c r="C163" s="45"/>
      <c r="D163" s="45"/>
      <c r="E163" s="45"/>
      <c r="F163" s="45"/>
    </row>
    <row r="164" spans="2:6" ht="13.5">
      <c r="B164" s="45"/>
      <c r="C164" s="45"/>
      <c r="D164" s="45"/>
      <c r="E164" s="45"/>
      <c r="F164" s="45"/>
    </row>
    <row r="165" spans="2:6" ht="13.5">
      <c r="B165" s="45"/>
      <c r="C165" s="45"/>
      <c r="D165" s="45"/>
      <c r="E165" s="45"/>
      <c r="F165" s="45"/>
    </row>
    <row r="166" spans="2:6" ht="13.5">
      <c r="B166" s="45"/>
      <c r="C166" s="45"/>
      <c r="D166" s="45"/>
      <c r="E166" s="45"/>
      <c r="F166" s="45"/>
    </row>
    <row r="167" spans="2:6" ht="13.5">
      <c r="B167" s="45"/>
      <c r="C167" s="45"/>
      <c r="D167" s="45"/>
      <c r="E167" s="45"/>
      <c r="F167" s="45"/>
    </row>
    <row r="168" spans="2:6" ht="13.5">
      <c r="B168" s="45"/>
      <c r="C168" s="45"/>
      <c r="D168" s="45"/>
      <c r="E168" s="45"/>
      <c r="F168" s="45"/>
    </row>
    <row r="169" spans="2:6" ht="13.5">
      <c r="B169" s="45"/>
      <c r="C169" s="45"/>
      <c r="D169" s="45"/>
      <c r="E169" s="45"/>
      <c r="F169" s="45"/>
    </row>
    <row r="170" spans="2:6" ht="13.5">
      <c r="B170" s="45"/>
      <c r="C170" s="45"/>
      <c r="D170" s="45"/>
      <c r="E170" s="45"/>
      <c r="F170" s="45"/>
    </row>
    <row r="171" spans="2:6" ht="13.5">
      <c r="B171" s="45"/>
      <c r="C171" s="45"/>
      <c r="D171" s="45"/>
      <c r="E171" s="45"/>
      <c r="F171" s="45"/>
    </row>
    <row r="172" spans="2:6" ht="13.5">
      <c r="B172" s="45"/>
      <c r="C172" s="45"/>
      <c r="D172" s="45"/>
      <c r="E172" s="45"/>
      <c r="F172" s="45"/>
    </row>
    <row r="173" spans="2:6" ht="13.5">
      <c r="B173" s="45"/>
      <c r="C173" s="45"/>
      <c r="D173" s="45"/>
      <c r="E173" s="45"/>
      <c r="F173" s="45"/>
    </row>
    <row r="174" spans="2:6" ht="13.5">
      <c r="B174" s="45"/>
      <c r="C174" s="45"/>
      <c r="D174" s="45"/>
      <c r="E174" s="45"/>
      <c r="F174" s="45"/>
    </row>
    <row r="175" spans="2:6" ht="13.5">
      <c r="B175" s="45"/>
      <c r="C175" s="45"/>
      <c r="D175" s="45"/>
      <c r="E175" s="45"/>
      <c r="F175" s="45"/>
    </row>
    <row r="176" spans="2:6" ht="13.5">
      <c r="B176" s="45"/>
      <c r="C176" s="45"/>
      <c r="D176" s="45"/>
      <c r="E176" s="45"/>
      <c r="F176" s="45"/>
    </row>
    <row r="177" spans="2:6" ht="13.5">
      <c r="B177" s="45"/>
      <c r="C177" s="45"/>
      <c r="D177" s="45"/>
      <c r="E177" s="45"/>
      <c r="F177" s="45"/>
    </row>
    <row r="178" spans="2:6" ht="13.5">
      <c r="B178" s="45"/>
      <c r="C178" s="45"/>
      <c r="D178" s="45"/>
      <c r="E178" s="45"/>
      <c r="F178" s="45"/>
    </row>
    <row r="179" spans="2:6" ht="13.5">
      <c r="B179" s="45"/>
      <c r="C179" s="45"/>
      <c r="D179" s="45"/>
      <c r="E179" s="45"/>
      <c r="F179" s="45"/>
    </row>
    <row r="180" spans="2:6" ht="13.5">
      <c r="B180" s="45"/>
      <c r="C180" s="45"/>
      <c r="D180" s="45"/>
      <c r="E180" s="45"/>
      <c r="F180" s="45"/>
    </row>
    <row r="181" spans="2:6" ht="13.5">
      <c r="B181" s="45"/>
      <c r="C181" s="45"/>
      <c r="D181" s="45"/>
      <c r="E181" s="45"/>
      <c r="F181" s="45"/>
    </row>
    <row r="182" spans="2:6" ht="13.5">
      <c r="B182" s="45"/>
      <c r="C182" s="45"/>
      <c r="D182" s="45"/>
      <c r="E182" s="45"/>
      <c r="F182" s="45"/>
    </row>
    <row r="183" spans="2:6" ht="13.5">
      <c r="B183" s="45"/>
      <c r="C183" s="45"/>
      <c r="D183" s="45"/>
      <c r="E183" s="45"/>
      <c r="F183" s="45"/>
    </row>
    <row r="184" spans="2:6" ht="13.5">
      <c r="B184" s="45"/>
      <c r="C184" s="45"/>
      <c r="D184" s="45"/>
      <c r="E184" s="45"/>
      <c r="F184" s="45"/>
    </row>
    <row r="185" spans="2:6" ht="13.5">
      <c r="B185" s="45"/>
      <c r="C185" s="45"/>
      <c r="D185" s="45"/>
      <c r="E185" s="45"/>
      <c r="F185" s="45"/>
    </row>
    <row r="186" spans="2:6" ht="13.5">
      <c r="B186" s="45"/>
      <c r="C186" s="45"/>
      <c r="D186" s="45"/>
      <c r="E186" s="45"/>
      <c r="F186" s="45"/>
    </row>
    <row r="187" spans="2:6" ht="13.5">
      <c r="B187" s="45"/>
      <c r="C187" s="45"/>
      <c r="D187" s="45"/>
      <c r="E187" s="45"/>
      <c r="F187" s="45"/>
    </row>
    <row r="188" spans="2:6" ht="13.5">
      <c r="B188" s="45"/>
      <c r="C188" s="45"/>
      <c r="D188" s="45"/>
      <c r="E188" s="45"/>
      <c r="F188" s="45"/>
    </row>
    <row r="189" spans="2:6" ht="13.5">
      <c r="B189" s="45"/>
      <c r="C189" s="45"/>
      <c r="D189" s="45"/>
      <c r="E189" s="45"/>
      <c r="F189" s="45"/>
    </row>
    <row r="190" spans="2:6" ht="13.5">
      <c r="B190" s="45"/>
      <c r="C190" s="45"/>
      <c r="D190" s="45"/>
      <c r="E190" s="45"/>
      <c r="F190" s="45"/>
    </row>
    <row r="191" spans="2:6" ht="13.5">
      <c r="B191" s="45"/>
      <c r="C191" s="45"/>
      <c r="D191" s="45"/>
      <c r="E191" s="45"/>
      <c r="F191" s="45"/>
    </row>
    <row r="192" spans="2:6" ht="13.5">
      <c r="B192" s="45"/>
      <c r="C192" s="45"/>
      <c r="D192" s="45"/>
      <c r="E192" s="45"/>
      <c r="F192" s="45"/>
    </row>
    <row r="193" spans="2:6" ht="13.5">
      <c r="B193" s="45"/>
      <c r="C193" s="45"/>
      <c r="D193" s="45"/>
      <c r="E193" s="45"/>
      <c r="F193" s="45"/>
    </row>
    <row r="194" spans="2:6" ht="13.5">
      <c r="B194" s="45"/>
      <c r="C194" s="45"/>
      <c r="D194" s="45"/>
      <c r="E194" s="45"/>
      <c r="F194" s="45"/>
    </row>
    <row r="195" spans="2:6" ht="13.5">
      <c r="B195" s="45"/>
      <c r="C195" s="45"/>
      <c r="D195" s="45"/>
      <c r="E195" s="45"/>
      <c r="F195" s="45"/>
    </row>
    <row r="196" spans="2:6" ht="13.5">
      <c r="B196" s="45"/>
      <c r="C196" s="45"/>
      <c r="D196" s="45"/>
      <c r="E196" s="45"/>
      <c r="F196" s="45"/>
    </row>
    <row r="197" spans="2:6" ht="13.5">
      <c r="B197" s="45"/>
      <c r="C197" s="45"/>
      <c r="D197" s="45"/>
      <c r="E197" s="45"/>
      <c r="F197" s="45"/>
    </row>
    <row r="198" spans="2:6" ht="13.5">
      <c r="B198" s="45"/>
      <c r="C198" s="45"/>
      <c r="D198" s="45"/>
      <c r="E198" s="45"/>
      <c r="F198" s="45"/>
    </row>
    <row r="199" spans="2:6" ht="13.5">
      <c r="B199" s="45"/>
      <c r="C199" s="45"/>
      <c r="D199" s="45"/>
      <c r="E199" s="45"/>
      <c r="F199" s="45"/>
    </row>
    <row r="200" spans="2:6" ht="13.5">
      <c r="B200" s="45"/>
      <c r="C200" s="45"/>
      <c r="D200" s="45"/>
      <c r="E200" s="45"/>
      <c r="F200" s="45"/>
    </row>
    <row r="201" spans="2:6" ht="13.5">
      <c r="B201" s="45"/>
      <c r="C201" s="45"/>
      <c r="D201" s="45"/>
      <c r="E201" s="45"/>
      <c r="F201" s="45"/>
    </row>
    <row r="202" spans="2:6" ht="13.5">
      <c r="B202" s="45"/>
      <c r="C202" s="45"/>
      <c r="D202" s="45"/>
      <c r="E202" s="45"/>
      <c r="F202" s="45"/>
    </row>
    <row r="203" spans="2:6" ht="13.5">
      <c r="B203" s="45"/>
      <c r="C203" s="45"/>
      <c r="D203" s="45"/>
      <c r="E203" s="45"/>
      <c r="F203" s="45"/>
    </row>
    <row r="204" spans="2:6" ht="13.5">
      <c r="B204" s="45"/>
      <c r="C204" s="45"/>
      <c r="D204" s="45"/>
      <c r="E204" s="45"/>
      <c r="F204" s="45"/>
    </row>
    <row r="205" spans="2:6" ht="13.5">
      <c r="B205" s="45"/>
      <c r="C205" s="45"/>
      <c r="D205" s="45"/>
      <c r="E205" s="45"/>
      <c r="F205" s="45"/>
    </row>
    <row r="206" spans="2:6" ht="13.5">
      <c r="B206" s="45"/>
      <c r="C206" s="45"/>
      <c r="D206" s="45"/>
      <c r="E206" s="45"/>
      <c r="F206" s="45"/>
    </row>
    <row r="207" spans="2:6" ht="13.5">
      <c r="B207" s="45"/>
      <c r="C207" s="45"/>
      <c r="D207" s="45"/>
      <c r="E207" s="45"/>
      <c r="F207" s="45"/>
    </row>
    <row r="208" spans="2:6" ht="13.5">
      <c r="B208" s="45"/>
      <c r="C208" s="45"/>
      <c r="D208" s="45"/>
      <c r="E208" s="45"/>
      <c r="F208" s="45"/>
    </row>
    <row r="209" ht="13.5">
      <c r="F209" s="45"/>
    </row>
    <row r="210" ht="13.5">
      <c r="F210" s="45"/>
    </row>
    <row r="211" ht="13.5">
      <c r="F211" s="45"/>
    </row>
    <row r="212" ht="13.5">
      <c r="F212" s="45"/>
    </row>
    <row r="213" ht="13.5">
      <c r="F213" s="45"/>
    </row>
    <row r="214" ht="13.5">
      <c r="F214" s="45"/>
    </row>
    <row r="215" ht="13.5">
      <c r="F215" s="45"/>
    </row>
    <row r="216" ht="13.5">
      <c r="F216" s="45"/>
    </row>
    <row r="217" ht="13.5">
      <c r="F217" s="45"/>
    </row>
    <row r="218" ht="13.5">
      <c r="F218" s="45"/>
    </row>
    <row r="219" ht="13.5">
      <c r="F219" s="45"/>
    </row>
    <row r="220" ht="13.5">
      <c r="F220" s="45"/>
    </row>
    <row r="221" ht="13.5">
      <c r="F221" s="45"/>
    </row>
    <row r="222" ht="13.5">
      <c r="F222" s="45"/>
    </row>
    <row r="223" ht="13.5">
      <c r="F223" s="45"/>
    </row>
    <row r="224" ht="13.5">
      <c r="F224" s="45"/>
    </row>
    <row r="225" ht="13.5">
      <c r="F225" s="45"/>
    </row>
    <row r="226" ht="13.5">
      <c r="F226" s="45"/>
    </row>
    <row r="227" ht="13.5">
      <c r="F227" s="45"/>
    </row>
    <row r="228" ht="13.5">
      <c r="F228" s="45"/>
    </row>
    <row r="229" ht="13.5">
      <c r="F229" s="45"/>
    </row>
    <row r="230" ht="13.5">
      <c r="F230" s="45"/>
    </row>
    <row r="231" ht="13.5">
      <c r="F231" s="45"/>
    </row>
    <row r="232" ht="13.5">
      <c r="F232" s="45"/>
    </row>
    <row r="233" ht="13.5">
      <c r="F233" s="45"/>
    </row>
    <row r="234" ht="13.5">
      <c r="F234" s="45"/>
    </row>
    <row r="235" ht="13.5">
      <c r="F235" s="45"/>
    </row>
    <row r="236" ht="13.5">
      <c r="F236" s="45"/>
    </row>
    <row r="237" ht="13.5">
      <c r="F237" s="45"/>
    </row>
    <row r="238" ht="13.5">
      <c r="F238" s="45"/>
    </row>
    <row r="239" ht="13.5">
      <c r="F239" s="45"/>
    </row>
    <row r="240" ht="13.5">
      <c r="F240" s="45"/>
    </row>
    <row r="241" ht="13.5">
      <c r="F241" s="45"/>
    </row>
    <row r="242" ht="13.5">
      <c r="F242" s="45"/>
    </row>
    <row r="243" ht="13.5">
      <c r="F243" s="45"/>
    </row>
    <row r="244" ht="13.5">
      <c r="F244" s="45"/>
    </row>
    <row r="245" ht="13.5">
      <c r="F245" s="45"/>
    </row>
    <row r="246" ht="13.5">
      <c r="F246" s="45"/>
    </row>
    <row r="247" ht="13.5">
      <c r="F247" s="45"/>
    </row>
    <row r="248" ht="13.5">
      <c r="F248" s="45"/>
    </row>
    <row r="249" ht="13.5">
      <c r="F249" s="45"/>
    </row>
    <row r="250" ht="13.5">
      <c r="F250" s="45"/>
    </row>
    <row r="251" ht="13.5">
      <c r="F251" s="45"/>
    </row>
    <row r="252" ht="13.5">
      <c r="F252" s="45"/>
    </row>
    <row r="253" ht="13.5">
      <c r="F253" s="45"/>
    </row>
    <row r="254" ht="13.5">
      <c r="F254" s="45"/>
    </row>
    <row r="255" ht="13.5">
      <c r="F255" s="45"/>
    </row>
    <row r="256" ht="13.5">
      <c r="F256" s="45"/>
    </row>
    <row r="257" ht="13.5">
      <c r="F257" s="45"/>
    </row>
    <row r="258" ht="13.5">
      <c r="F258" s="45"/>
    </row>
    <row r="259" ht="13.5">
      <c r="F259" s="45"/>
    </row>
    <row r="260" ht="13.5">
      <c r="F260" s="45"/>
    </row>
    <row r="261" ht="13.5">
      <c r="F261" s="45"/>
    </row>
    <row r="262" ht="13.5">
      <c r="F262" s="45"/>
    </row>
    <row r="263" ht="13.5">
      <c r="F263" s="45"/>
    </row>
    <row r="264" ht="13.5">
      <c r="F264" s="45"/>
    </row>
    <row r="265" ht="13.5">
      <c r="F265" s="45"/>
    </row>
    <row r="266" ht="13.5">
      <c r="F266" s="45"/>
    </row>
    <row r="267" ht="13.5">
      <c r="F267" s="45"/>
    </row>
    <row r="268" ht="13.5">
      <c r="F268" s="45"/>
    </row>
    <row r="269" ht="13.5">
      <c r="F269" s="45"/>
    </row>
    <row r="270" ht="13.5">
      <c r="F270" s="45"/>
    </row>
    <row r="271" ht="13.5">
      <c r="F271" s="45"/>
    </row>
    <row r="272" ht="13.5">
      <c r="F272" s="45"/>
    </row>
    <row r="273" ht="13.5">
      <c r="F273" s="45"/>
    </row>
    <row r="274" ht="13.5">
      <c r="F274" s="45"/>
    </row>
    <row r="275" ht="13.5">
      <c r="F275" s="45"/>
    </row>
    <row r="276" ht="13.5">
      <c r="F276" s="45"/>
    </row>
    <row r="277" ht="13.5">
      <c r="F277" s="45"/>
    </row>
    <row r="278" ht="13.5">
      <c r="F278" s="45"/>
    </row>
    <row r="279" ht="13.5">
      <c r="F279" s="45"/>
    </row>
    <row r="280" ht="13.5">
      <c r="F280" s="45"/>
    </row>
    <row r="281" ht="13.5">
      <c r="F281" s="45"/>
    </row>
    <row r="282" ht="13.5">
      <c r="F282" s="45"/>
    </row>
    <row r="283" ht="13.5">
      <c r="F283" s="45"/>
    </row>
    <row r="284" ht="13.5">
      <c r="F284" s="45"/>
    </row>
    <row r="285" ht="13.5"/>
    <row r="286" ht="13.5"/>
    <row r="287" ht="13.5"/>
    <row r="288" ht="13.5"/>
    <row r="289" ht="13.5"/>
    <row r="290" ht="13.5"/>
    <row r="291" ht="13.5"/>
    <row r="292" ht="13.5"/>
    <row r="293" ht="13.5"/>
    <row r="294" ht="13.5"/>
    <row r="295" ht="13.5"/>
    <row r="296" ht="13.5"/>
    <row r="297" ht="13.5"/>
    <row r="298" ht="13.5"/>
    <row r="299" ht="13.5"/>
    <row r="300" ht="13.5"/>
    <row r="301" ht="13.5"/>
    <row r="302" ht="13.5"/>
    <row r="303" ht="13.5"/>
    <row r="304" ht="13.5"/>
    <row r="305" ht="13.5"/>
    <row r="306" ht="13.5"/>
    <row r="307" ht="13.5"/>
    <row r="308" ht="13.5"/>
    <row r="309" ht="13.5"/>
    <row r="310" ht="13.5"/>
    <row r="311" ht="13.5"/>
    <row r="312" ht="13.5"/>
    <row r="313" ht="13.5"/>
    <row r="314" ht="13.5"/>
    <row r="315" ht="13.5"/>
    <row r="316" ht="13.5"/>
    <row r="317" ht="13.5"/>
    <row r="318" ht="13.5"/>
    <row r="319" ht="13.5"/>
    <row r="320" ht="13.5"/>
    <row r="321" ht="13.5"/>
    <row r="322" ht="13.5"/>
    <row r="323" ht="13.5"/>
    <row r="324" ht="13.5"/>
    <row r="325" ht="13.5"/>
    <row r="326" ht="13.5"/>
  </sheetData>
  <mergeCells count="2">
    <mergeCell ref="B25:N25"/>
    <mergeCell ref="B22:N22"/>
  </mergeCells>
  <printOptions/>
  <pageMargins left="0.5905511811023623" right="0.35433070866141736" top="0.984251968503937" bottom="0.984251968503937"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K80"/>
  <sheetViews>
    <sheetView workbookViewId="0" topLeftCell="A26">
      <selection activeCell="C29" sqref="C29:K29"/>
    </sheetView>
  </sheetViews>
  <sheetFormatPr defaultColWidth="9.140625" defaultRowHeight="12.75"/>
  <cols>
    <col min="1" max="1" width="5.140625" style="5" customWidth="1"/>
    <col min="2" max="2" width="4.7109375" style="5" customWidth="1"/>
    <col min="3" max="3" width="4.28125" style="5" customWidth="1"/>
    <col min="4" max="4" width="8.8515625" style="5" customWidth="1"/>
    <col min="5" max="5" width="9.00390625" style="5" customWidth="1"/>
    <col min="6" max="6" width="8.8515625" style="5" customWidth="1"/>
    <col min="7" max="7" width="10.140625" style="5" customWidth="1"/>
    <col min="8" max="10" width="8.8515625" style="5" customWidth="1"/>
    <col min="11" max="11" width="10.7109375" style="5" customWidth="1"/>
    <col min="12" max="16384" width="8.8515625" style="5" customWidth="1"/>
  </cols>
  <sheetData>
    <row r="1" spans="1:11" ht="15" customHeight="1">
      <c r="A1" s="166" t="s">
        <v>114</v>
      </c>
      <c r="B1" s="166"/>
      <c r="C1" s="166"/>
      <c r="D1" s="166"/>
      <c r="E1" s="166"/>
      <c r="F1" s="166"/>
      <c r="G1" s="166"/>
      <c r="H1" s="166"/>
      <c r="I1" s="166"/>
      <c r="J1" s="166"/>
      <c r="K1" s="166"/>
    </row>
    <row r="2" spans="1:4" ht="15">
      <c r="A2" s="3"/>
      <c r="D2" s="34"/>
    </row>
    <row r="3" spans="2:11" ht="24.75" customHeight="1">
      <c r="B3" s="170" t="s">
        <v>326</v>
      </c>
      <c r="C3" s="170"/>
      <c r="D3" s="170"/>
      <c r="E3" s="170"/>
      <c r="F3" s="170"/>
      <c r="G3" s="170"/>
      <c r="H3" s="170"/>
      <c r="I3" s="170"/>
      <c r="J3" s="170"/>
      <c r="K3" s="170"/>
    </row>
    <row r="4" spans="2:8" ht="15">
      <c r="B4" s="108"/>
      <c r="C4" s="108"/>
      <c r="D4" s="108"/>
      <c r="E4" s="108"/>
      <c r="F4" s="108"/>
      <c r="G4" s="108"/>
      <c r="H4" s="108"/>
    </row>
    <row r="5" spans="1:2" ht="13.5">
      <c r="A5" s="5" t="s">
        <v>203</v>
      </c>
      <c r="B5" s="4" t="s">
        <v>233</v>
      </c>
    </row>
    <row r="6" ht="13.5">
      <c r="B6" s="4"/>
    </row>
    <row r="8" spans="1:2" ht="13.5">
      <c r="A8" s="5" t="s">
        <v>173</v>
      </c>
      <c r="B8" s="4" t="s">
        <v>321</v>
      </c>
    </row>
    <row r="10" spans="1:11" ht="70.5" customHeight="1">
      <c r="A10" s="50"/>
      <c r="B10" s="167" t="s">
        <v>323</v>
      </c>
      <c r="C10" s="167"/>
      <c r="D10" s="167"/>
      <c r="E10" s="167"/>
      <c r="F10" s="167"/>
      <c r="G10" s="167"/>
      <c r="H10" s="167"/>
      <c r="I10" s="167"/>
      <c r="J10" s="167"/>
      <c r="K10" s="167"/>
    </row>
    <row r="13" spans="1:2" ht="13.5">
      <c r="A13" s="5" t="s">
        <v>172</v>
      </c>
      <c r="B13" s="4" t="s">
        <v>4</v>
      </c>
    </row>
    <row r="14" ht="13.5">
      <c r="B14" s="4"/>
    </row>
    <row r="15" spans="2:11" ht="18" customHeight="1">
      <c r="B15" s="167" t="s">
        <v>249</v>
      </c>
      <c r="C15" s="167"/>
      <c r="D15" s="167"/>
      <c r="E15" s="167"/>
      <c r="F15" s="167"/>
      <c r="G15" s="167"/>
      <c r="H15" s="167"/>
      <c r="I15" s="167"/>
      <c r="J15" s="167"/>
      <c r="K15" s="167"/>
    </row>
    <row r="16" spans="2:11" ht="15" customHeight="1">
      <c r="B16" s="49"/>
      <c r="C16" s="49"/>
      <c r="D16" s="49"/>
      <c r="E16" s="49"/>
      <c r="F16" s="49"/>
      <c r="G16" s="49"/>
      <c r="H16" s="49"/>
      <c r="I16" s="49"/>
      <c r="J16" s="49"/>
      <c r="K16" s="49"/>
    </row>
    <row r="18" spans="1:6" ht="13.5">
      <c r="A18" s="5" t="s">
        <v>174</v>
      </c>
      <c r="B18" s="168" t="s">
        <v>5</v>
      </c>
      <c r="C18" s="168"/>
      <c r="D18" s="168"/>
      <c r="E18" s="168"/>
      <c r="F18" s="168"/>
    </row>
    <row r="20" spans="2:11" ht="13.5">
      <c r="B20" s="163" t="s">
        <v>250</v>
      </c>
      <c r="C20" s="163"/>
      <c r="D20" s="163"/>
      <c r="E20" s="163"/>
      <c r="F20" s="163"/>
      <c r="G20" s="163"/>
      <c r="H20" s="163"/>
      <c r="I20" s="163"/>
      <c r="J20" s="163"/>
      <c r="K20" s="163"/>
    </row>
    <row r="21" spans="2:11" ht="13.5">
      <c r="B21" s="49"/>
      <c r="C21" s="49"/>
      <c r="D21" s="49"/>
      <c r="E21" s="49"/>
      <c r="F21" s="49"/>
      <c r="G21" s="49"/>
      <c r="H21" s="49"/>
      <c r="I21" s="49"/>
      <c r="J21" s="49"/>
      <c r="K21" s="49"/>
    </row>
    <row r="23" spans="1:11" ht="27" customHeight="1">
      <c r="A23" s="49" t="s">
        <v>175</v>
      </c>
      <c r="B23" s="168" t="s">
        <v>6</v>
      </c>
      <c r="C23" s="168"/>
      <c r="D23" s="168"/>
      <c r="E23" s="168"/>
      <c r="F23" s="168"/>
      <c r="G23" s="168"/>
      <c r="H23" s="168"/>
      <c r="I23" s="168"/>
      <c r="J23" s="168"/>
      <c r="K23" s="168"/>
    </row>
    <row r="24" ht="13.5">
      <c r="B24" s="106"/>
    </row>
    <row r="25" spans="2:11" ht="78.75" customHeight="1">
      <c r="B25" s="63" t="s">
        <v>245</v>
      </c>
      <c r="C25" s="167" t="s">
        <v>345</v>
      </c>
      <c r="D25" s="167"/>
      <c r="E25" s="167"/>
      <c r="F25" s="167"/>
      <c r="G25" s="167"/>
      <c r="H25" s="167"/>
      <c r="I25" s="167"/>
      <c r="J25" s="167"/>
      <c r="K25" s="167"/>
    </row>
    <row r="26" ht="11.25" customHeight="1"/>
    <row r="27" spans="2:11" ht="39" customHeight="1">
      <c r="B27" s="63" t="s">
        <v>246</v>
      </c>
      <c r="C27" s="167" t="s">
        <v>339</v>
      </c>
      <c r="D27" s="167"/>
      <c r="E27" s="167"/>
      <c r="F27" s="167"/>
      <c r="G27" s="167"/>
      <c r="H27" s="167"/>
      <c r="I27" s="167"/>
      <c r="J27" s="167"/>
      <c r="K27" s="167"/>
    </row>
    <row r="28" spans="2:11" ht="10.5" customHeight="1">
      <c r="B28" s="1"/>
      <c r="C28" s="63"/>
      <c r="D28" s="63"/>
      <c r="E28" s="63"/>
      <c r="F28" s="63"/>
      <c r="G28" s="63"/>
      <c r="H28" s="63"/>
      <c r="I28" s="63"/>
      <c r="J28" s="63"/>
      <c r="K28" s="63"/>
    </row>
    <row r="29" spans="2:11" ht="66" customHeight="1">
      <c r="B29" s="63" t="s">
        <v>247</v>
      </c>
      <c r="C29" s="167" t="s">
        <v>352</v>
      </c>
      <c r="D29" s="167"/>
      <c r="E29" s="167"/>
      <c r="F29" s="167"/>
      <c r="G29" s="167"/>
      <c r="H29" s="167"/>
      <c r="I29" s="167"/>
      <c r="J29" s="167"/>
      <c r="K29" s="167"/>
    </row>
    <row r="30" spans="2:11" ht="10.5" customHeight="1">
      <c r="B30" s="1"/>
      <c r="C30" s="63"/>
      <c r="D30" s="63"/>
      <c r="E30" s="63"/>
      <c r="F30" s="63"/>
      <c r="G30" s="63"/>
      <c r="H30" s="63"/>
      <c r="I30" s="63"/>
      <c r="J30" s="63"/>
      <c r="K30" s="63"/>
    </row>
    <row r="31" spans="2:11" ht="54.75" customHeight="1">
      <c r="B31" s="63" t="s">
        <v>248</v>
      </c>
      <c r="C31" s="167" t="s">
        <v>358</v>
      </c>
      <c r="D31" s="167"/>
      <c r="E31" s="167"/>
      <c r="F31" s="167"/>
      <c r="G31" s="167"/>
      <c r="H31" s="167"/>
      <c r="I31" s="167"/>
      <c r="J31" s="167"/>
      <c r="K31" s="167"/>
    </row>
    <row r="32" spans="2:11" ht="13.5">
      <c r="B32" s="171"/>
      <c r="C32" s="171"/>
      <c r="D32" s="171"/>
      <c r="E32" s="171"/>
      <c r="F32" s="171"/>
      <c r="G32" s="171"/>
      <c r="H32" s="171"/>
      <c r="I32" s="171"/>
      <c r="J32" s="171"/>
      <c r="K32" s="171"/>
    </row>
    <row r="33" spans="1:11" ht="27" customHeight="1">
      <c r="A33" s="50" t="s">
        <v>176</v>
      </c>
      <c r="B33" s="168" t="s">
        <v>7</v>
      </c>
      <c r="C33" s="168"/>
      <c r="D33" s="168"/>
      <c r="E33" s="168"/>
      <c r="F33" s="168"/>
      <c r="G33" s="168"/>
      <c r="H33" s="168"/>
      <c r="I33" s="168"/>
      <c r="J33" s="168"/>
      <c r="K33" s="168"/>
    </row>
    <row r="35" spans="2:11" ht="15" customHeight="1">
      <c r="B35" s="167" t="s">
        <v>338</v>
      </c>
      <c r="C35" s="167"/>
      <c r="D35" s="167"/>
      <c r="E35" s="167"/>
      <c r="F35" s="167"/>
      <c r="G35" s="167"/>
      <c r="H35" s="167"/>
      <c r="I35" s="167"/>
      <c r="J35" s="167"/>
      <c r="K35" s="167"/>
    </row>
    <row r="38" spans="1:2" ht="17.25" customHeight="1">
      <c r="A38" s="5" t="s">
        <v>177</v>
      </c>
      <c r="B38" s="4" t="s">
        <v>8</v>
      </c>
    </row>
    <row r="40" spans="1:11" ht="45.75" customHeight="1">
      <c r="A40" s="50"/>
      <c r="B40" s="167" t="s">
        <v>346</v>
      </c>
      <c r="C40" s="167"/>
      <c r="D40" s="167"/>
      <c r="E40" s="167"/>
      <c r="F40" s="167"/>
      <c r="G40" s="167"/>
      <c r="H40" s="167"/>
      <c r="I40" s="167"/>
      <c r="J40" s="167"/>
      <c r="K40" s="167"/>
    </row>
    <row r="41" spans="2:11" ht="13.5">
      <c r="B41" s="3"/>
      <c r="C41" s="3"/>
      <c r="D41" s="3"/>
      <c r="E41" s="3"/>
      <c r="F41" s="3"/>
      <c r="G41" s="3"/>
      <c r="H41" s="3"/>
      <c r="I41" s="3"/>
      <c r="J41" s="3"/>
      <c r="K41" s="3"/>
    </row>
    <row r="42" spans="2:11" ht="96" customHeight="1">
      <c r="B42" s="111" t="s">
        <v>212</v>
      </c>
      <c r="C42" s="167" t="s">
        <v>347</v>
      </c>
      <c r="D42" s="167"/>
      <c r="E42" s="167"/>
      <c r="F42" s="167"/>
      <c r="G42" s="167"/>
      <c r="H42" s="167"/>
      <c r="I42" s="167"/>
      <c r="J42" s="167"/>
      <c r="K42" s="167"/>
    </row>
    <row r="43" spans="2:11" ht="12" customHeight="1">
      <c r="B43" s="3"/>
      <c r="C43" s="63"/>
      <c r="D43" s="63"/>
      <c r="E43" s="63"/>
      <c r="F43" s="63"/>
      <c r="G43" s="63"/>
      <c r="H43" s="63"/>
      <c r="I43" s="63"/>
      <c r="J43" s="63"/>
      <c r="K43" s="63"/>
    </row>
    <row r="44" spans="2:11" ht="99" customHeight="1">
      <c r="B44" s="111" t="s">
        <v>118</v>
      </c>
      <c r="C44" s="167" t="s">
        <v>353</v>
      </c>
      <c r="D44" s="167"/>
      <c r="E44" s="167"/>
      <c r="F44" s="167"/>
      <c r="G44" s="167"/>
      <c r="H44" s="167"/>
      <c r="I44" s="167"/>
      <c r="J44" s="167"/>
      <c r="K44" s="167"/>
    </row>
    <row r="45" spans="2:11" ht="9" customHeight="1">
      <c r="B45" s="172"/>
      <c r="C45" s="172"/>
      <c r="D45" s="172"/>
      <c r="E45" s="172"/>
      <c r="F45" s="172"/>
      <c r="G45" s="172"/>
      <c r="H45" s="172"/>
      <c r="I45" s="172"/>
      <c r="J45" s="172"/>
      <c r="K45" s="172"/>
    </row>
    <row r="46" spans="2:11" ht="13.5">
      <c r="B46" s="49"/>
      <c r="C46" s="49"/>
      <c r="D46" s="49"/>
      <c r="E46" s="49"/>
      <c r="F46" s="49"/>
      <c r="G46" s="49"/>
      <c r="H46" s="49"/>
      <c r="I46" s="49"/>
      <c r="J46" s="49"/>
      <c r="K46" s="49"/>
    </row>
    <row r="47" spans="1:2" ht="13.5">
      <c r="A47" s="5" t="s">
        <v>178</v>
      </c>
      <c r="B47" s="4" t="s">
        <v>204</v>
      </c>
    </row>
    <row r="49" spans="2:11" ht="18" customHeight="1">
      <c r="B49" s="167" t="s">
        <v>3</v>
      </c>
      <c r="C49" s="167"/>
      <c r="D49" s="167"/>
      <c r="E49" s="167"/>
      <c r="F49" s="167"/>
      <c r="G49" s="167"/>
      <c r="H49" s="167"/>
      <c r="I49" s="167"/>
      <c r="J49" s="167"/>
      <c r="K49" s="167"/>
    </row>
    <row r="51" spans="1:2" ht="13.5">
      <c r="A51" s="5" t="s">
        <v>179</v>
      </c>
      <c r="B51" s="4" t="s">
        <v>205</v>
      </c>
    </row>
    <row r="52" ht="13.5">
      <c r="B52" s="4"/>
    </row>
    <row r="53" spans="2:10" ht="13.5">
      <c r="B53" s="36" t="s">
        <v>334</v>
      </c>
      <c r="C53" s="149"/>
      <c r="D53" s="149"/>
      <c r="E53" s="36"/>
      <c r="F53" s="36"/>
      <c r="G53" s="36"/>
      <c r="H53" s="36"/>
      <c r="I53" s="110"/>
      <c r="J53" s="1"/>
    </row>
    <row r="54" spans="2:10" ht="13.5">
      <c r="B54" s="149"/>
      <c r="C54" s="149"/>
      <c r="D54" s="149"/>
      <c r="E54" s="36"/>
      <c r="F54" s="36"/>
      <c r="G54" s="36"/>
      <c r="H54" s="36"/>
      <c r="I54" s="110"/>
      <c r="J54" s="1"/>
    </row>
    <row r="55" spans="2:10" ht="13.5">
      <c r="B55" s="1"/>
      <c r="C55" s="1"/>
      <c r="D55" s="1"/>
      <c r="E55" s="1"/>
      <c r="F55" s="1"/>
      <c r="G55" s="12"/>
      <c r="H55" s="10"/>
      <c r="I55" s="12"/>
      <c r="J55" s="1"/>
    </row>
    <row r="56" spans="1:2" ht="13.5">
      <c r="A56" s="5" t="s">
        <v>180</v>
      </c>
      <c r="B56" s="4" t="s">
        <v>9</v>
      </c>
    </row>
    <row r="58" spans="2:11" ht="25.5" customHeight="1">
      <c r="B58" s="163" t="s">
        <v>324</v>
      </c>
      <c r="C58" s="163"/>
      <c r="D58" s="163"/>
      <c r="E58" s="163"/>
      <c r="F58" s="163"/>
      <c r="G58" s="163"/>
      <c r="H58" s="163"/>
      <c r="I58" s="163"/>
      <c r="J58" s="163"/>
      <c r="K58" s="163"/>
    </row>
    <row r="61" spans="1:11" ht="13.5">
      <c r="A61" s="5" t="s">
        <v>181</v>
      </c>
      <c r="B61" s="168" t="s">
        <v>10</v>
      </c>
      <c r="C61" s="168"/>
      <c r="D61" s="168"/>
      <c r="E61" s="168"/>
      <c r="F61" s="168"/>
      <c r="G61" s="168"/>
      <c r="H61" s="168"/>
      <c r="I61" s="168"/>
      <c r="J61" s="168"/>
      <c r="K61" s="168"/>
    </row>
    <row r="63" spans="2:11" ht="27" customHeight="1">
      <c r="B63" s="167" t="s">
        <v>325</v>
      </c>
      <c r="C63" s="167"/>
      <c r="D63" s="167"/>
      <c r="E63" s="167"/>
      <c r="F63" s="167"/>
      <c r="G63" s="167"/>
      <c r="H63" s="167"/>
      <c r="I63" s="167"/>
      <c r="J63" s="167"/>
      <c r="K63" s="167"/>
    </row>
    <row r="64" spans="2:11" ht="14.25" customHeight="1">
      <c r="B64" s="49"/>
      <c r="C64" s="49"/>
      <c r="D64" s="49"/>
      <c r="E64" s="49"/>
      <c r="F64" s="49"/>
      <c r="G64" s="49"/>
      <c r="H64" s="49"/>
      <c r="I64" s="49"/>
      <c r="J64" s="49"/>
      <c r="K64" s="49"/>
    </row>
    <row r="66" spans="1:2" ht="13.5">
      <c r="A66" s="5" t="s">
        <v>182</v>
      </c>
      <c r="B66" s="4" t="s">
        <v>11</v>
      </c>
    </row>
    <row r="68" spans="2:11" ht="70.5" customHeight="1">
      <c r="B68" s="167" t="s">
        <v>354</v>
      </c>
      <c r="C68" s="167"/>
      <c r="D68" s="167"/>
      <c r="E68" s="167"/>
      <c r="F68" s="167"/>
      <c r="G68" s="167"/>
      <c r="H68" s="167"/>
      <c r="I68" s="167"/>
      <c r="J68" s="167"/>
      <c r="K68" s="167"/>
    </row>
    <row r="70" spans="2:11" ht="41.25" customHeight="1">
      <c r="B70" s="167" t="s">
        <v>343</v>
      </c>
      <c r="C70" s="167"/>
      <c r="D70" s="167"/>
      <c r="E70" s="167"/>
      <c r="F70" s="167"/>
      <c r="G70" s="167"/>
      <c r="H70" s="167"/>
      <c r="I70" s="167"/>
      <c r="J70" s="167"/>
      <c r="K70" s="167"/>
    </row>
    <row r="71" spans="2:11" ht="13.5">
      <c r="B71" s="163" t="s">
        <v>93</v>
      </c>
      <c r="C71" s="163"/>
      <c r="D71" s="163"/>
      <c r="E71" s="163"/>
      <c r="F71" s="163"/>
      <c r="G71" s="163"/>
      <c r="H71" s="163"/>
      <c r="I71" s="163"/>
      <c r="J71" s="163"/>
      <c r="K71" s="163"/>
    </row>
    <row r="72" spans="2:11" ht="39" customHeight="1">
      <c r="B72" s="167" t="s">
        <v>348</v>
      </c>
      <c r="C72" s="167"/>
      <c r="D72" s="167"/>
      <c r="E72" s="167"/>
      <c r="F72" s="167"/>
      <c r="G72" s="167"/>
      <c r="H72" s="167"/>
      <c r="I72" s="167"/>
      <c r="J72" s="167"/>
      <c r="K72" s="167"/>
    </row>
    <row r="73" spans="2:11" ht="13.5">
      <c r="B73" s="163" t="s">
        <v>93</v>
      </c>
      <c r="C73" s="163"/>
      <c r="D73" s="163"/>
      <c r="E73" s="163"/>
      <c r="F73" s="163"/>
      <c r="G73" s="163"/>
      <c r="H73" s="163"/>
      <c r="I73" s="163"/>
      <c r="J73" s="163"/>
      <c r="K73" s="163"/>
    </row>
    <row r="74" spans="2:11" ht="56.25" customHeight="1">
      <c r="B74" s="167" t="s">
        <v>344</v>
      </c>
      <c r="C74" s="167"/>
      <c r="D74" s="167"/>
      <c r="E74" s="167"/>
      <c r="F74" s="167"/>
      <c r="G74" s="167"/>
      <c r="H74" s="167"/>
      <c r="I74" s="167"/>
      <c r="J74" s="167"/>
      <c r="K74" s="167"/>
    </row>
    <row r="75" spans="2:11" ht="13.5">
      <c r="B75" s="163" t="s">
        <v>93</v>
      </c>
      <c r="C75" s="163"/>
      <c r="D75" s="163"/>
      <c r="E75" s="163"/>
      <c r="F75" s="163"/>
      <c r="G75" s="163"/>
      <c r="H75" s="163"/>
      <c r="I75" s="163"/>
      <c r="J75" s="163"/>
      <c r="K75" s="163"/>
    </row>
    <row r="76" spans="2:11" ht="15" customHeight="1">
      <c r="B76" s="163" t="s">
        <v>93</v>
      </c>
      <c r="C76" s="163"/>
      <c r="D76" s="163"/>
      <c r="E76" s="163"/>
      <c r="F76" s="163"/>
      <c r="G76" s="163"/>
      <c r="H76" s="163"/>
      <c r="I76" s="163"/>
      <c r="J76" s="163"/>
      <c r="K76" s="163"/>
    </row>
    <row r="77" spans="1:2" ht="13.5">
      <c r="A77" s="5" t="s">
        <v>183</v>
      </c>
      <c r="B77" s="4" t="s">
        <v>12</v>
      </c>
    </row>
    <row r="78" ht="13.5">
      <c r="B78" s="4"/>
    </row>
    <row r="79" spans="2:11" ht="13.5">
      <c r="B79" s="169" t="s">
        <v>13</v>
      </c>
      <c r="C79" s="169"/>
      <c r="D79" s="169"/>
      <c r="E79" s="169"/>
      <c r="F79" s="169"/>
      <c r="G79" s="169"/>
      <c r="H79" s="169"/>
      <c r="I79" s="169"/>
      <c r="J79" s="169"/>
      <c r="K79" s="169"/>
    </row>
    <row r="80" ht="13.5">
      <c r="F80" s="49"/>
    </row>
  </sheetData>
  <mergeCells count="31">
    <mergeCell ref="B68:K68"/>
    <mergeCell ref="B3:K3"/>
    <mergeCell ref="B32:K32"/>
    <mergeCell ref="C42:K42"/>
    <mergeCell ref="C29:K29"/>
    <mergeCell ref="C31:K31"/>
    <mergeCell ref="B33:K33"/>
    <mergeCell ref="C25:K25"/>
    <mergeCell ref="C27:K27"/>
    <mergeCell ref="B45:K45"/>
    <mergeCell ref="C44:K44"/>
    <mergeCell ref="B49:K49"/>
    <mergeCell ref="B63:K63"/>
    <mergeCell ref="B58:K58"/>
    <mergeCell ref="B61:K61"/>
    <mergeCell ref="B79:K79"/>
    <mergeCell ref="B72:K72"/>
    <mergeCell ref="B73:K73"/>
    <mergeCell ref="B74:K74"/>
    <mergeCell ref="B75:K75"/>
    <mergeCell ref="B76:K76"/>
    <mergeCell ref="B71:K71"/>
    <mergeCell ref="A1:K1"/>
    <mergeCell ref="B20:K20"/>
    <mergeCell ref="B10:K10"/>
    <mergeCell ref="B23:K23"/>
    <mergeCell ref="B15:K15"/>
    <mergeCell ref="B70:K70"/>
    <mergeCell ref="B40:K40"/>
    <mergeCell ref="B35:K35"/>
    <mergeCell ref="B18:F18"/>
  </mergeCells>
  <printOptions/>
  <pageMargins left="0.56" right="0.39" top="1" bottom="1" header="0.5" footer="0.5"/>
  <pageSetup horizontalDpi="360" verticalDpi="360" orientation="portrait" paperSize="9" r:id="rId1"/>
</worksheet>
</file>

<file path=xl/worksheets/sheet6.xml><?xml version="1.0" encoding="utf-8"?>
<worksheet xmlns="http://schemas.openxmlformats.org/spreadsheetml/2006/main" xmlns:r="http://schemas.openxmlformats.org/officeDocument/2006/relationships">
  <dimension ref="A1:K41"/>
  <sheetViews>
    <sheetView tabSelected="1" workbookViewId="0" topLeftCell="B8">
      <selection activeCell="B20" sqref="B20"/>
    </sheetView>
  </sheetViews>
  <sheetFormatPr defaultColWidth="9.140625" defaultRowHeight="12.75"/>
  <cols>
    <col min="1" max="1" width="5.140625" style="5" customWidth="1"/>
    <col min="2" max="2" width="4.7109375" style="5" customWidth="1"/>
    <col min="3" max="3" width="4.28125" style="5" customWidth="1"/>
    <col min="4" max="4" width="8.8515625" style="5" customWidth="1"/>
    <col min="5" max="5" width="9.00390625" style="5" customWidth="1"/>
    <col min="6" max="16384" width="8.8515625" style="5" customWidth="1"/>
  </cols>
  <sheetData>
    <row r="1" spans="1:11" ht="15">
      <c r="A1" s="166" t="s">
        <v>114</v>
      </c>
      <c r="B1" s="166"/>
      <c r="C1" s="166"/>
      <c r="D1" s="166"/>
      <c r="E1" s="166"/>
      <c r="F1" s="166"/>
      <c r="G1" s="166"/>
      <c r="H1" s="166"/>
      <c r="I1" s="166"/>
      <c r="J1" s="166"/>
      <c r="K1" s="166"/>
    </row>
    <row r="2" spans="1:4" ht="15">
      <c r="A2" s="3"/>
      <c r="D2" s="34"/>
    </row>
    <row r="3" ht="13.5">
      <c r="A3" s="64" t="s">
        <v>237</v>
      </c>
    </row>
    <row r="4" ht="13.5">
      <c r="A4" s="5" t="s">
        <v>232</v>
      </c>
    </row>
    <row r="8" spans="1:2" ht="13.5">
      <c r="A8" s="4" t="s">
        <v>207</v>
      </c>
      <c r="B8" s="4" t="s">
        <v>208</v>
      </c>
    </row>
    <row r="9" ht="13.5">
      <c r="B9" s="4"/>
    </row>
    <row r="11" spans="1:2" ht="13.5">
      <c r="A11" s="5" t="s">
        <v>209</v>
      </c>
      <c r="B11" s="4" t="s">
        <v>14</v>
      </c>
    </row>
    <row r="13" spans="1:11" ht="16.5" customHeight="1">
      <c r="A13" s="50"/>
      <c r="B13" s="167" t="s">
        <v>365</v>
      </c>
      <c r="C13" s="167"/>
      <c r="D13" s="167"/>
      <c r="E13" s="167"/>
      <c r="F13" s="167"/>
      <c r="G13" s="167"/>
      <c r="H13" s="167"/>
      <c r="I13" s="167"/>
      <c r="J13" s="167"/>
      <c r="K13" s="167"/>
    </row>
    <row r="14" ht="13.5">
      <c r="B14" s="1" t="s">
        <v>360</v>
      </c>
    </row>
    <row r="15" ht="13.5">
      <c r="B15" s="1" t="s">
        <v>361</v>
      </c>
    </row>
    <row r="16" ht="13.5">
      <c r="B16" s="1" t="s">
        <v>362</v>
      </c>
    </row>
    <row r="17" ht="13.5">
      <c r="B17" s="1" t="s">
        <v>363</v>
      </c>
    </row>
    <row r="18" ht="13.5">
      <c r="B18" s="1" t="s">
        <v>364</v>
      </c>
    </row>
    <row r="19" ht="13.5">
      <c r="B19" s="1" t="s">
        <v>366</v>
      </c>
    </row>
    <row r="20" ht="13.5">
      <c r="B20" s="1"/>
    </row>
    <row r="22" spans="1:2" ht="13.5">
      <c r="A22" s="5" t="s">
        <v>184</v>
      </c>
      <c r="B22" s="4" t="s">
        <v>15</v>
      </c>
    </row>
    <row r="23" ht="13.5">
      <c r="B23" s="4"/>
    </row>
    <row r="24" spans="2:11" ht="40.5" customHeight="1">
      <c r="B24" s="167" t="s">
        <v>359</v>
      </c>
      <c r="C24" s="167"/>
      <c r="D24" s="167"/>
      <c r="E24" s="167"/>
      <c r="F24" s="167"/>
      <c r="G24" s="167"/>
      <c r="H24" s="167"/>
      <c r="I24" s="167"/>
      <c r="J24" s="167"/>
      <c r="K24" s="167"/>
    </row>
    <row r="27" spans="1:2" ht="13.5">
      <c r="A27" s="5" t="s">
        <v>185</v>
      </c>
      <c r="B27" s="4" t="s">
        <v>16</v>
      </c>
    </row>
    <row r="29" spans="2:11" ht="20.25" customHeight="1">
      <c r="B29" s="163" t="s">
        <v>17</v>
      </c>
      <c r="C29" s="163"/>
      <c r="D29" s="163"/>
      <c r="E29" s="163"/>
      <c r="F29" s="163"/>
      <c r="G29" s="163"/>
      <c r="H29" s="163"/>
      <c r="I29" s="163"/>
      <c r="J29" s="163"/>
      <c r="K29" s="163"/>
    </row>
    <row r="32" spans="1:2" ht="13.5">
      <c r="A32" s="5" t="s">
        <v>210</v>
      </c>
      <c r="B32" s="4" t="s">
        <v>18</v>
      </c>
    </row>
    <row r="34" spans="2:11" ht="13.5">
      <c r="B34" s="163" t="s">
        <v>337</v>
      </c>
      <c r="C34" s="163"/>
      <c r="D34" s="163"/>
      <c r="E34" s="163"/>
      <c r="F34" s="163"/>
      <c r="G34" s="163"/>
      <c r="H34" s="163"/>
      <c r="I34" s="163"/>
      <c r="J34" s="163"/>
      <c r="K34" s="163"/>
    </row>
    <row r="39" ht="13.5">
      <c r="F39" s="49"/>
    </row>
    <row r="41" spans="2:11" ht="13.5">
      <c r="B41" s="172"/>
      <c r="C41" s="172"/>
      <c r="D41" s="172"/>
      <c r="E41" s="172"/>
      <c r="F41" s="172"/>
      <c r="G41" s="172"/>
      <c r="H41" s="172"/>
      <c r="I41" s="172"/>
      <c r="J41" s="172"/>
      <c r="K41" s="172"/>
    </row>
  </sheetData>
  <mergeCells count="6">
    <mergeCell ref="A1:K1"/>
    <mergeCell ref="B41:K41"/>
    <mergeCell ref="B34:K34"/>
    <mergeCell ref="B13:K13"/>
    <mergeCell ref="B24:K24"/>
    <mergeCell ref="B29:K29"/>
  </mergeCells>
  <printOptions/>
  <pageMargins left="0.75" right="0.75" top="1" bottom="1" header="0.5" footer="0.5"/>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2:K41"/>
  <sheetViews>
    <sheetView workbookViewId="0" topLeftCell="A1">
      <selection activeCell="B20" sqref="B20:K20"/>
    </sheetView>
  </sheetViews>
  <sheetFormatPr defaultColWidth="9.140625" defaultRowHeight="12.75"/>
  <cols>
    <col min="1" max="1" width="4.28125" style="5" customWidth="1"/>
    <col min="2" max="2" width="4.7109375" style="5" customWidth="1"/>
    <col min="3" max="3" width="4.28125" style="5" customWidth="1"/>
    <col min="4" max="4" width="8.8515625" style="5" customWidth="1"/>
    <col min="5" max="5" width="9.00390625" style="5" customWidth="1"/>
    <col min="6" max="6" width="8.8515625" style="5" customWidth="1"/>
    <col min="7" max="7" width="11.28125" style="5" customWidth="1"/>
    <col min="8" max="8" width="12.57421875" style="5" customWidth="1"/>
    <col min="9" max="9" width="2.28125" style="5" customWidth="1"/>
    <col min="10" max="10" width="12.28125" style="5" customWidth="1"/>
    <col min="11" max="11" width="13.28125" style="5" customWidth="1"/>
    <col min="12" max="16384" width="8.8515625" style="5" customWidth="1"/>
  </cols>
  <sheetData>
    <row r="2" spans="1:2" ht="13.5">
      <c r="A2" s="5" t="s">
        <v>186</v>
      </c>
      <c r="B2" s="4" t="s">
        <v>322</v>
      </c>
    </row>
    <row r="3" spans="2:11" ht="13.5">
      <c r="B3" s="1"/>
      <c r="C3" s="1"/>
      <c r="D3" s="1"/>
      <c r="E3" s="1"/>
      <c r="F3" s="1"/>
      <c r="G3" s="173" t="s">
        <v>98</v>
      </c>
      <c r="H3" s="173"/>
      <c r="I3" s="1"/>
      <c r="J3" s="173" t="s">
        <v>99</v>
      </c>
      <c r="K3" s="173"/>
    </row>
    <row r="4" spans="2:11" ht="13.5">
      <c r="B4" s="1"/>
      <c r="C4" s="1"/>
      <c r="D4" s="1"/>
      <c r="E4" s="1"/>
      <c r="F4" s="1"/>
      <c r="G4" s="1"/>
      <c r="H4" s="38" t="s">
        <v>109</v>
      </c>
      <c r="I4" s="1"/>
      <c r="J4" s="1"/>
      <c r="K4" s="38" t="s">
        <v>109</v>
      </c>
    </row>
    <row r="5" spans="2:11" ht="13.5">
      <c r="B5" s="1"/>
      <c r="C5" s="1"/>
      <c r="D5" s="1"/>
      <c r="E5" s="1"/>
      <c r="F5" s="1"/>
      <c r="G5" s="38" t="s">
        <v>35</v>
      </c>
      <c r="H5" s="38" t="s">
        <v>110</v>
      </c>
      <c r="I5" s="1"/>
      <c r="J5" s="38" t="s">
        <v>106</v>
      </c>
      <c r="K5" s="38" t="s">
        <v>110</v>
      </c>
    </row>
    <row r="6" spans="2:11" ht="13.5">
      <c r="B6" s="1"/>
      <c r="C6" s="1"/>
      <c r="D6" s="1"/>
      <c r="E6" s="1"/>
      <c r="F6" s="1"/>
      <c r="G6" s="38" t="s">
        <v>110</v>
      </c>
      <c r="H6" s="38" t="s">
        <v>111</v>
      </c>
      <c r="I6" s="1"/>
      <c r="J6" s="38" t="s">
        <v>107</v>
      </c>
      <c r="K6" s="38" t="s">
        <v>111</v>
      </c>
    </row>
    <row r="7" spans="2:11" ht="13.5">
      <c r="B7" s="1"/>
      <c r="C7" s="1"/>
      <c r="D7" s="1"/>
      <c r="E7" s="1"/>
      <c r="F7" s="1"/>
      <c r="G7" s="38" t="s">
        <v>108</v>
      </c>
      <c r="H7" s="38" t="s">
        <v>108</v>
      </c>
      <c r="I7" s="1"/>
      <c r="J7" s="38" t="s">
        <v>112</v>
      </c>
      <c r="K7" s="38" t="s">
        <v>113</v>
      </c>
    </row>
    <row r="8" spans="2:11" ht="13.5">
      <c r="B8" s="1"/>
      <c r="C8" s="1"/>
      <c r="D8" s="1"/>
      <c r="E8" s="1"/>
      <c r="F8" s="1"/>
      <c r="G8" s="112" t="s">
        <v>154</v>
      </c>
      <c r="H8" s="112" t="s">
        <v>155</v>
      </c>
      <c r="I8" s="1"/>
      <c r="J8" s="112" t="s">
        <v>154</v>
      </c>
      <c r="K8" s="112" t="s">
        <v>155</v>
      </c>
    </row>
    <row r="9" spans="2:11" ht="13.5">
      <c r="B9" s="1"/>
      <c r="C9" s="1"/>
      <c r="D9" s="1"/>
      <c r="E9" s="1"/>
      <c r="F9" s="1"/>
      <c r="G9" s="38" t="s">
        <v>36</v>
      </c>
      <c r="H9" s="38" t="s">
        <v>36</v>
      </c>
      <c r="I9" s="1"/>
      <c r="J9" s="38" t="s">
        <v>36</v>
      </c>
      <c r="K9" s="38" t="s">
        <v>36</v>
      </c>
    </row>
    <row r="10" spans="2:11" ht="13.5">
      <c r="B10" s="1" t="s">
        <v>187</v>
      </c>
      <c r="C10" s="1"/>
      <c r="D10" s="1"/>
      <c r="E10" s="1"/>
      <c r="F10" s="1"/>
      <c r="G10" s="1"/>
      <c r="H10" s="1"/>
      <c r="I10" s="1"/>
      <c r="J10" s="1"/>
      <c r="K10" s="1"/>
    </row>
    <row r="11" spans="2:11" ht="13.5">
      <c r="B11" s="11" t="s">
        <v>188</v>
      </c>
      <c r="C11" s="1"/>
      <c r="D11" s="1"/>
      <c r="E11" s="1"/>
      <c r="F11" s="1"/>
      <c r="G11" s="59">
        <v>10303</v>
      </c>
      <c r="H11" s="59">
        <v>10794</v>
      </c>
      <c r="I11" s="59"/>
      <c r="J11" s="59">
        <v>19738</v>
      </c>
      <c r="K11" s="59">
        <v>28660</v>
      </c>
    </row>
    <row r="12" spans="2:11" ht="13.5">
      <c r="B12" s="11" t="s">
        <v>189</v>
      </c>
      <c r="C12" s="1"/>
      <c r="D12" s="1"/>
      <c r="E12" s="1"/>
      <c r="F12" s="1"/>
      <c r="G12" s="59"/>
      <c r="H12" s="59"/>
      <c r="I12" s="59"/>
      <c r="J12" s="59"/>
      <c r="K12" s="59"/>
    </row>
    <row r="13" spans="2:11" ht="13.5">
      <c r="B13" s="11" t="s">
        <v>190</v>
      </c>
      <c r="C13" s="1"/>
      <c r="D13" s="1"/>
      <c r="E13" s="1"/>
      <c r="F13" s="1"/>
      <c r="G13" s="59">
        <v>-3</v>
      </c>
      <c r="H13" s="59">
        <v>0</v>
      </c>
      <c r="I13" s="59"/>
      <c r="J13" s="59">
        <v>-3</v>
      </c>
      <c r="K13" s="59">
        <v>0</v>
      </c>
    </row>
    <row r="14" spans="2:11" ht="13.5">
      <c r="B14" s="1"/>
      <c r="C14" s="1"/>
      <c r="D14" s="1"/>
      <c r="E14" s="1"/>
      <c r="F14" s="1"/>
      <c r="G14" s="113"/>
      <c r="H14" s="113"/>
      <c r="I14" s="59"/>
      <c r="J14" s="113"/>
      <c r="K14" s="113"/>
    </row>
    <row r="15" spans="2:11" ht="13.5">
      <c r="B15" s="1"/>
      <c r="C15" s="1"/>
      <c r="D15" s="1"/>
      <c r="E15" s="1"/>
      <c r="F15" s="1"/>
      <c r="G15" s="59">
        <f>SUM(G11:G13)</f>
        <v>10300</v>
      </c>
      <c r="H15" s="59">
        <f>SUM(H11:H13)</f>
        <v>10794</v>
      </c>
      <c r="I15" s="114"/>
      <c r="J15" s="59">
        <f>SUM(J11:J13)</f>
        <v>19735</v>
      </c>
      <c r="K15" s="59">
        <f>SUM(K11:K13)</f>
        <v>28660</v>
      </c>
    </row>
    <row r="16" spans="2:11" ht="13.5">
      <c r="B16" s="1" t="s">
        <v>100</v>
      </c>
      <c r="C16" s="1"/>
      <c r="D16" s="1"/>
      <c r="E16" s="1"/>
      <c r="F16" s="1"/>
      <c r="G16" s="59">
        <v>0</v>
      </c>
      <c r="H16" s="59">
        <v>2</v>
      </c>
      <c r="I16" s="59"/>
      <c r="J16" s="59">
        <v>0</v>
      </c>
      <c r="K16" s="59">
        <v>2</v>
      </c>
    </row>
    <row r="17" spans="2:11" ht="13.5">
      <c r="B17" s="1"/>
      <c r="C17" s="1"/>
      <c r="D17" s="1"/>
      <c r="E17" s="1"/>
      <c r="F17" s="1"/>
      <c r="G17" s="59"/>
      <c r="H17" s="59"/>
      <c r="I17" s="59"/>
      <c r="J17" s="59"/>
      <c r="K17" s="59"/>
    </row>
    <row r="18" spans="2:11" ht="14.25" thickBot="1">
      <c r="B18" s="1"/>
      <c r="C18" s="1"/>
      <c r="D18" s="1"/>
      <c r="E18" s="1"/>
      <c r="F18" s="1"/>
      <c r="G18" s="115">
        <f>+G16+G15</f>
        <v>10300</v>
      </c>
      <c r="H18" s="115">
        <f>+H16+H15</f>
        <v>10796</v>
      </c>
      <c r="I18" s="59"/>
      <c r="J18" s="115">
        <f>+J16+J15</f>
        <v>19735</v>
      </c>
      <c r="K18" s="115">
        <f>+K16+K15</f>
        <v>28662</v>
      </c>
    </row>
    <row r="19" ht="14.25" thickTop="1"/>
    <row r="20" spans="2:11" ht="27.75" customHeight="1">
      <c r="B20" s="167" t="s">
        <v>336</v>
      </c>
      <c r="C20" s="167"/>
      <c r="D20" s="167"/>
      <c r="E20" s="167"/>
      <c r="F20" s="167"/>
      <c r="G20" s="167"/>
      <c r="H20" s="167"/>
      <c r="I20" s="167"/>
      <c r="J20" s="167"/>
      <c r="K20" s="167"/>
    </row>
    <row r="23" spans="1:2" ht="13.5">
      <c r="A23" s="5" t="s">
        <v>191</v>
      </c>
      <c r="B23" s="4" t="s">
        <v>19</v>
      </c>
    </row>
    <row r="25" spans="2:11" ht="27" customHeight="1">
      <c r="B25" s="167" t="s">
        <v>349</v>
      </c>
      <c r="C25" s="167"/>
      <c r="D25" s="167"/>
      <c r="E25" s="167"/>
      <c r="F25" s="167"/>
      <c r="G25" s="167"/>
      <c r="H25" s="167"/>
      <c r="I25" s="167"/>
      <c r="J25" s="167"/>
      <c r="K25" s="167"/>
    </row>
    <row r="26" spans="2:11" ht="13.5">
      <c r="B26" s="63"/>
      <c r="C26" s="63"/>
      <c r="D26" s="63"/>
      <c r="E26" s="63"/>
      <c r="F26" s="63"/>
      <c r="G26" s="63"/>
      <c r="H26" s="63"/>
      <c r="I26" s="63"/>
      <c r="J26" s="63"/>
      <c r="K26" s="63"/>
    </row>
    <row r="28" spans="1:2" ht="13.5">
      <c r="A28" s="5" t="s">
        <v>192</v>
      </c>
      <c r="B28" s="4" t="s">
        <v>20</v>
      </c>
    </row>
    <row r="30" spans="2:11" ht="30" customHeight="1">
      <c r="B30" s="167" t="s">
        <v>239</v>
      </c>
      <c r="C30" s="167"/>
      <c r="D30" s="167"/>
      <c r="E30" s="167"/>
      <c r="F30" s="167"/>
      <c r="G30" s="167"/>
      <c r="H30" s="167"/>
      <c r="I30" s="167"/>
      <c r="J30" s="167"/>
      <c r="K30" s="167"/>
    </row>
    <row r="31" spans="2:11" ht="13.5" customHeight="1">
      <c r="B31" s="49"/>
      <c r="C31" s="49"/>
      <c r="D31" s="49"/>
      <c r="E31" s="49"/>
      <c r="F31" s="49"/>
      <c r="G31" s="49"/>
      <c r="H31" s="49"/>
      <c r="I31" s="49"/>
      <c r="J31" s="49"/>
      <c r="K31" s="49"/>
    </row>
    <row r="33" spans="1:2" ht="13.5">
      <c r="A33" s="5" t="s">
        <v>193</v>
      </c>
      <c r="B33" s="4" t="s">
        <v>211</v>
      </c>
    </row>
    <row r="35" spans="2:11" ht="13.5">
      <c r="B35" s="5" t="s">
        <v>212</v>
      </c>
      <c r="C35" s="74" t="s">
        <v>213</v>
      </c>
      <c r="D35" s="1"/>
      <c r="E35" s="1"/>
      <c r="F35" s="1"/>
      <c r="G35" s="1"/>
      <c r="H35" s="1"/>
      <c r="I35" s="1"/>
      <c r="J35" s="1"/>
      <c r="K35" s="1"/>
    </row>
    <row r="36" spans="3:11" ht="13.5">
      <c r="C36" s="1"/>
      <c r="D36" s="1"/>
      <c r="E36" s="1"/>
      <c r="F36" s="1"/>
      <c r="G36" s="1"/>
      <c r="H36" s="1"/>
      <c r="I36" s="1"/>
      <c r="J36" s="1"/>
      <c r="K36" s="1"/>
    </row>
    <row r="37" spans="3:11" ht="63.75" customHeight="1">
      <c r="C37" s="167" t="s">
        <v>355</v>
      </c>
      <c r="D37" s="167"/>
      <c r="E37" s="167"/>
      <c r="F37" s="167"/>
      <c r="G37" s="167"/>
      <c r="H37" s="167"/>
      <c r="I37" s="167"/>
      <c r="J37" s="167"/>
      <c r="K37" s="167"/>
    </row>
    <row r="38" spans="3:11" ht="15" customHeight="1">
      <c r="C38" s="63"/>
      <c r="D38" s="63"/>
      <c r="E38" s="63"/>
      <c r="F38" s="63"/>
      <c r="G38" s="63"/>
      <c r="H38" s="63"/>
      <c r="I38" s="63"/>
      <c r="J38" s="63"/>
      <c r="K38" s="63"/>
    </row>
    <row r="39" spans="2:11" ht="38.25" customHeight="1">
      <c r="B39" s="62" t="s">
        <v>118</v>
      </c>
      <c r="C39" s="174" t="s">
        <v>0</v>
      </c>
      <c r="D39" s="174"/>
      <c r="E39" s="174"/>
      <c r="F39" s="174"/>
      <c r="G39" s="174"/>
      <c r="H39" s="174"/>
      <c r="I39" s="174"/>
      <c r="J39" s="174"/>
      <c r="K39" s="174"/>
    </row>
    <row r="40" spans="3:11" ht="13.5">
      <c r="C40" s="163"/>
      <c r="D40" s="163"/>
      <c r="E40" s="163"/>
      <c r="F40" s="163"/>
      <c r="G40" s="163"/>
      <c r="H40" s="163"/>
      <c r="I40" s="163"/>
      <c r="J40" s="163"/>
      <c r="K40" s="163"/>
    </row>
    <row r="41" spans="3:11" ht="41.25" customHeight="1">
      <c r="C41" s="167" t="s">
        <v>350</v>
      </c>
      <c r="D41" s="167"/>
      <c r="E41" s="167"/>
      <c r="F41" s="167"/>
      <c r="G41" s="167"/>
      <c r="H41" s="167"/>
      <c r="I41" s="167"/>
      <c r="J41" s="167"/>
      <c r="K41" s="167"/>
    </row>
  </sheetData>
  <mergeCells count="9">
    <mergeCell ref="C41:K41"/>
    <mergeCell ref="G3:H3"/>
    <mergeCell ref="J3:K3"/>
    <mergeCell ref="B30:K30"/>
    <mergeCell ref="C37:K37"/>
    <mergeCell ref="C39:K39"/>
    <mergeCell ref="B20:K20"/>
    <mergeCell ref="C40:K40"/>
    <mergeCell ref="B25:K25"/>
  </mergeCells>
  <printOptions/>
  <pageMargins left="0.7480314960629921" right="0.7480314960629921" top="0.984251968503937" bottom="0.5905511811023623" header="0.5118110236220472" footer="0.5118110236220472"/>
  <pageSetup horizontalDpi="360" verticalDpi="360" orientation="portrait" paperSize="9" scale="95" r:id="rId1"/>
</worksheet>
</file>

<file path=xl/worksheets/sheet8.xml><?xml version="1.0" encoding="utf-8"?>
<worksheet xmlns="http://schemas.openxmlformats.org/spreadsheetml/2006/main" xmlns:r="http://schemas.openxmlformats.org/officeDocument/2006/relationships">
  <dimension ref="A1:M39"/>
  <sheetViews>
    <sheetView workbookViewId="0" topLeftCell="A1">
      <selection activeCell="C9" sqref="C9"/>
    </sheetView>
  </sheetViews>
  <sheetFormatPr defaultColWidth="9.140625" defaultRowHeight="12.75"/>
  <cols>
    <col min="1" max="1" width="5.00390625" style="5" customWidth="1"/>
    <col min="2" max="2" width="4.00390625" style="5" customWidth="1"/>
    <col min="3" max="3" width="21.28125" style="5" customWidth="1"/>
    <col min="4" max="4" width="8.7109375" style="5" customWidth="1"/>
    <col min="5" max="5" width="10.57421875" style="5" customWidth="1"/>
    <col min="6" max="7" width="2.421875" style="5" customWidth="1"/>
    <col min="8" max="8" width="15.57421875" style="4" customWidth="1"/>
    <col min="9" max="9" width="10.28125" style="4" customWidth="1"/>
    <col min="10" max="10" width="2.57421875" style="4" customWidth="1"/>
    <col min="11" max="11" width="12.7109375" style="5" customWidth="1"/>
    <col min="12" max="12" width="11.8515625" style="5" customWidth="1"/>
    <col min="13" max="13" width="5.8515625" style="5" customWidth="1"/>
    <col min="14" max="16384" width="9.140625" style="5" customWidth="1"/>
  </cols>
  <sheetData>
    <row r="1" spans="1:13" ht="13.5" customHeight="1">
      <c r="A1" s="4" t="s">
        <v>194</v>
      </c>
      <c r="B1" s="51" t="s">
        <v>21</v>
      </c>
      <c r="C1" s="51"/>
      <c r="D1" s="51"/>
      <c r="E1" s="51"/>
      <c r="F1" s="51"/>
      <c r="G1" s="51"/>
      <c r="H1" s="52"/>
      <c r="I1" s="52"/>
      <c r="J1" s="52"/>
      <c r="K1" s="53"/>
      <c r="L1" s="53"/>
      <c r="M1" s="45"/>
    </row>
    <row r="2" spans="3:13" ht="13.5" customHeight="1">
      <c r="C2" s="51"/>
      <c r="D2" s="51"/>
      <c r="E2" s="51"/>
      <c r="F2" s="51"/>
      <c r="G2" s="51"/>
      <c r="H2" s="52"/>
      <c r="I2" s="52"/>
      <c r="J2" s="52"/>
      <c r="K2" s="53"/>
      <c r="L2" s="53"/>
      <c r="M2" s="45"/>
    </row>
    <row r="3" spans="2:13" ht="13.5" customHeight="1">
      <c r="B3" s="36" t="s">
        <v>195</v>
      </c>
      <c r="C3" s="45"/>
      <c r="D3" s="51"/>
      <c r="E3" s="51"/>
      <c r="F3" s="51"/>
      <c r="G3" s="51"/>
      <c r="H3" s="52"/>
      <c r="I3" s="52"/>
      <c r="J3" s="52"/>
      <c r="K3" s="53"/>
      <c r="L3" s="53"/>
      <c r="M3" s="45"/>
    </row>
    <row r="4" spans="3:13" ht="13.5" customHeight="1">
      <c r="C4" s="51"/>
      <c r="D4" s="51"/>
      <c r="E4" s="51"/>
      <c r="F4" s="51"/>
      <c r="G4" s="51"/>
      <c r="H4" s="52"/>
      <c r="I4" s="52"/>
      <c r="J4" s="52"/>
      <c r="K4" s="53"/>
      <c r="L4" s="53"/>
      <c r="M4" s="45"/>
    </row>
    <row r="5" spans="3:13" ht="13.5" customHeight="1">
      <c r="C5" s="51"/>
      <c r="D5" s="51"/>
      <c r="E5" s="51"/>
      <c r="F5" s="51"/>
      <c r="G5" s="51"/>
      <c r="H5" s="124" t="s">
        <v>36</v>
      </c>
      <c r="I5" s="125"/>
      <c r="J5" s="52"/>
      <c r="K5" s="53"/>
      <c r="L5" s="53"/>
      <c r="M5" s="45"/>
    </row>
    <row r="6" spans="3:13" ht="13.5" customHeight="1">
      <c r="C6" s="116" t="s">
        <v>101</v>
      </c>
      <c r="D6" s="45"/>
      <c r="E6" s="45"/>
      <c r="F6" s="45"/>
      <c r="G6" s="45"/>
      <c r="H6" s="43"/>
      <c r="I6" s="43"/>
      <c r="J6" s="53"/>
      <c r="K6" s="53"/>
      <c r="L6" s="53"/>
      <c r="M6" s="45"/>
    </row>
    <row r="7" spans="3:13" ht="13.5" customHeight="1">
      <c r="C7" s="51"/>
      <c r="D7" s="45"/>
      <c r="E7" s="45"/>
      <c r="F7" s="45"/>
      <c r="G7" s="45"/>
      <c r="H7" s="43"/>
      <c r="I7" s="43"/>
      <c r="J7" s="53"/>
      <c r="K7" s="53"/>
      <c r="L7" s="53"/>
      <c r="M7" s="45"/>
    </row>
    <row r="8" spans="3:13" ht="13.5" customHeight="1" thickBot="1">
      <c r="C8" s="36" t="s">
        <v>335</v>
      </c>
      <c r="D8" s="45"/>
      <c r="E8" s="45"/>
      <c r="F8" s="45"/>
      <c r="G8" s="45"/>
      <c r="H8" s="129">
        <v>500566</v>
      </c>
      <c r="I8" s="43"/>
      <c r="J8" s="53"/>
      <c r="K8" s="53"/>
      <c r="L8" s="53"/>
      <c r="M8" s="45"/>
    </row>
    <row r="9" spans="3:13" ht="13.5" customHeight="1" thickTop="1">
      <c r="C9" s="45"/>
      <c r="D9" s="45"/>
      <c r="E9" s="45"/>
      <c r="F9" s="45"/>
      <c r="G9" s="45"/>
      <c r="H9" s="53"/>
      <c r="I9" s="53"/>
      <c r="J9" s="53"/>
      <c r="K9" s="53"/>
      <c r="L9" s="53"/>
      <c r="M9" s="45"/>
    </row>
    <row r="10" spans="3:13" ht="13.5" customHeight="1">
      <c r="C10" s="116" t="s">
        <v>102</v>
      </c>
      <c r="D10" s="45"/>
      <c r="E10" s="45"/>
      <c r="F10" s="45"/>
      <c r="G10" s="45"/>
      <c r="H10" s="53"/>
      <c r="I10" s="53"/>
      <c r="J10" s="53"/>
      <c r="K10" s="53"/>
      <c r="L10" s="53"/>
      <c r="M10" s="45"/>
    </row>
    <row r="11" spans="3:13" ht="13.5" customHeight="1">
      <c r="C11" s="45"/>
      <c r="D11" s="45"/>
      <c r="E11" s="45"/>
      <c r="F11" s="45"/>
      <c r="G11" s="45"/>
      <c r="H11" s="53"/>
      <c r="I11" s="53"/>
      <c r="J11" s="53"/>
      <c r="K11" s="53"/>
      <c r="L11" s="53"/>
      <c r="M11" s="45"/>
    </row>
    <row r="12" spans="3:13" ht="13.5" customHeight="1">
      <c r="C12" s="36" t="s">
        <v>103</v>
      </c>
      <c r="D12" s="45"/>
      <c r="E12" s="45"/>
      <c r="F12" s="45"/>
      <c r="G12" s="45"/>
      <c r="H12" s="53"/>
      <c r="I12" s="53"/>
      <c r="J12" s="53"/>
      <c r="K12" s="53"/>
      <c r="L12" s="53"/>
      <c r="M12" s="45"/>
    </row>
    <row r="13" spans="3:13" ht="13.5" customHeight="1">
      <c r="C13" s="36" t="s">
        <v>28</v>
      </c>
      <c r="D13" s="45"/>
      <c r="E13" s="45"/>
      <c r="F13" s="45"/>
      <c r="G13" s="45"/>
      <c r="H13" s="117">
        <v>37000</v>
      </c>
      <c r="I13" s="43"/>
      <c r="J13" s="53"/>
      <c r="K13" s="53"/>
      <c r="L13" s="53"/>
      <c r="M13" s="45"/>
    </row>
    <row r="14" spans="3:13" ht="13.5" customHeight="1">
      <c r="C14" s="36"/>
      <c r="D14" s="45"/>
      <c r="E14" s="45"/>
      <c r="F14" s="45"/>
      <c r="G14" s="45"/>
      <c r="H14" s="43" t="s">
        <v>93</v>
      </c>
      <c r="I14" s="43"/>
      <c r="J14" s="53"/>
      <c r="K14" s="53"/>
      <c r="L14" s="53"/>
      <c r="M14" s="45"/>
    </row>
    <row r="15" spans="3:13" ht="13.5" customHeight="1">
      <c r="C15" s="36" t="s">
        <v>29</v>
      </c>
      <c r="D15" s="45"/>
      <c r="E15" s="45"/>
      <c r="F15" s="45"/>
      <c r="G15" s="45"/>
      <c r="H15" s="117">
        <v>135000</v>
      </c>
      <c r="I15" s="43"/>
      <c r="J15" s="53"/>
      <c r="K15" s="53"/>
      <c r="L15" s="53"/>
      <c r="M15" s="45"/>
    </row>
    <row r="16" spans="3:13" ht="13.5" customHeight="1">
      <c r="C16" s="36"/>
      <c r="D16" s="45"/>
      <c r="E16" s="45"/>
      <c r="F16" s="45"/>
      <c r="G16" s="45"/>
      <c r="H16" s="43" t="s">
        <v>93</v>
      </c>
      <c r="I16" s="43"/>
      <c r="J16" s="53"/>
      <c r="K16" s="53"/>
      <c r="L16" s="53"/>
      <c r="M16" s="45"/>
    </row>
    <row r="17" spans="3:13" ht="13.5" customHeight="1" thickBot="1">
      <c r="C17" s="36" t="s">
        <v>72</v>
      </c>
      <c r="D17" s="45"/>
      <c r="E17" s="45"/>
      <c r="F17" s="45"/>
      <c r="G17" s="45"/>
      <c r="H17" s="118">
        <f>SUM(H11:H16)</f>
        <v>172000</v>
      </c>
      <c r="I17" s="43"/>
      <c r="J17" s="53"/>
      <c r="K17" s="53"/>
      <c r="L17" s="53"/>
      <c r="M17" s="45"/>
    </row>
    <row r="18" spans="3:13" ht="13.5" customHeight="1" thickTop="1">
      <c r="C18" s="51"/>
      <c r="D18" s="51"/>
      <c r="E18" s="51"/>
      <c r="F18" s="51"/>
      <c r="G18" s="51"/>
      <c r="J18" s="52"/>
      <c r="M18" s="45"/>
    </row>
    <row r="19" spans="4:10" ht="13.5" customHeight="1">
      <c r="D19" s="16"/>
      <c r="E19" s="16"/>
      <c r="F19" s="16"/>
      <c r="G19" s="16"/>
      <c r="H19" s="175" t="s">
        <v>93</v>
      </c>
      <c r="I19" s="175"/>
      <c r="J19" s="55"/>
    </row>
    <row r="20" spans="3:12" ht="13.5" customHeight="1">
      <c r="C20" s="16"/>
      <c r="D20" s="16"/>
      <c r="E20" s="16"/>
      <c r="F20" s="16"/>
      <c r="G20" s="16"/>
      <c r="H20" s="119" t="s">
        <v>154</v>
      </c>
      <c r="I20" s="126"/>
      <c r="J20" s="127"/>
      <c r="K20" s="119" t="s">
        <v>149</v>
      </c>
      <c r="L20" s="126"/>
    </row>
    <row r="21" spans="3:12" ht="13.5" customHeight="1">
      <c r="C21" s="45"/>
      <c r="D21" s="45"/>
      <c r="E21" s="45"/>
      <c r="F21" s="45"/>
      <c r="G21" s="45"/>
      <c r="H21" s="120" t="s">
        <v>36</v>
      </c>
      <c r="I21" s="128"/>
      <c r="J21" s="125"/>
      <c r="K21" s="120" t="s">
        <v>36</v>
      </c>
      <c r="L21" s="128"/>
    </row>
    <row r="22" spans="3:12" ht="13.5" customHeight="1">
      <c r="C22" s="74" t="s">
        <v>139</v>
      </c>
      <c r="I22" s="55"/>
      <c r="J22" s="55"/>
      <c r="L22" s="55"/>
    </row>
    <row r="23" spans="9:12" ht="13.5" customHeight="1">
      <c r="I23" s="21"/>
      <c r="J23" s="21"/>
      <c r="L23" s="21"/>
    </row>
    <row r="24" spans="3:12" ht="13.5" customHeight="1">
      <c r="C24" s="1" t="s">
        <v>131</v>
      </c>
      <c r="D24" s="1"/>
      <c r="E24" s="1"/>
      <c r="F24" s="1"/>
      <c r="G24" s="1"/>
      <c r="H24" s="74"/>
      <c r="I24" s="21"/>
      <c r="J24" s="21"/>
      <c r="L24" s="21"/>
    </row>
    <row r="25" spans="3:12" ht="13.5" customHeight="1">
      <c r="C25" s="1" t="s">
        <v>57</v>
      </c>
      <c r="D25" s="1"/>
      <c r="E25" s="1"/>
      <c r="F25" s="1"/>
      <c r="G25" s="1"/>
      <c r="H25" s="74"/>
      <c r="I25" s="21"/>
      <c r="J25" s="21"/>
      <c r="L25" s="21"/>
    </row>
    <row r="26" spans="3:12" ht="13.5" customHeight="1">
      <c r="C26" s="1" t="s">
        <v>58</v>
      </c>
      <c r="D26" s="1"/>
      <c r="E26" s="1"/>
      <c r="F26" s="1"/>
      <c r="G26" s="1"/>
      <c r="H26" s="121">
        <v>9541411</v>
      </c>
      <c r="I26" s="43"/>
      <c r="J26" s="21"/>
      <c r="K26" s="121">
        <v>11015270</v>
      </c>
      <c r="L26" s="43"/>
    </row>
    <row r="27" spans="3:12" ht="13.5" customHeight="1">
      <c r="C27" s="1" t="s">
        <v>59</v>
      </c>
      <c r="D27" s="1"/>
      <c r="E27" s="1"/>
      <c r="F27" s="1"/>
      <c r="G27" s="1"/>
      <c r="H27" s="122">
        <v>1682597</v>
      </c>
      <c r="I27" s="43"/>
      <c r="J27" s="21"/>
      <c r="K27" s="122">
        <v>597712</v>
      </c>
      <c r="L27" s="43"/>
    </row>
    <row r="28" spans="3:12" ht="13.5" customHeight="1">
      <c r="C28" s="1"/>
      <c r="D28" s="1"/>
      <c r="E28" s="1"/>
      <c r="F28" s="1"/>
      <c r="G28" s="1"/>
      <c r="H28" s="117">
        <f>SUM(H26:H27)</f>
        <v>11224008</v>
      </c>
      <c r="I28" s="43"/>
      <c r="J28" s="21"/>
      <c r="K28" s="117">
        <f>SUM(K26:K27)</f>
        <v>11612982</v>
      </c>
      <c r="L28" s="43"/>
    </row>
    <row r="29" spans="3:12" ht="13.5" customHeight="1">
      <c r="C29" s="1" t="s">
        <v>92</v>
      </c>
      <c r="D29" s="1"/>
      <c r="E29" s="1"/>
      <c r="F29" s="1"/>
      <c r="G29" s="1"/>
      <c r="H29" s="117">
        <v>3363552</v>
      </c>
      <c r="I29" s="43"/>
      <c r="J29" s="21"/>
      <c r="K29" s="117">
        <v>3283763</v>
      </c>
      <c r="L29" s="43"/>
    </row>
    <row r="30" spans="3:12" ht="13.5" customHeight="1" thickBot="1">
      <c r="C30" s="1"/>
      <c r="D30" s="1"/>
      <c r="E30" s="1"/>
      <c r="F30" s="1"/>
      <c r="G30" s="1"/>
      <c r="H30" s="118">
        <f>+H29+H28</f>
        <v>14587560</v>
      </c>
      <c r="I30" s="43"/>
      <c r="J30" s="21"/>
      <c r="K30" s="118">
        <f>+K29+K28</f>
        <v>14896745</v>
      </c>
      <c r="L30" s="43"/>
    </row>
    <row r="31" spans="3:12" ht="13.5" customHeight="1" thickTop="1">
      <c r="C31" s="1"/>
      <c r="D31" s="1"/>
      <c r="E31" s="1"/>
      <c r="F31" s="1"/>
      <c r="G31" s="1"/>
      <c r="H31" s="74"/>
      <c r="I31" s="43"/>
      <c r="J31" s="21"/>
      <c r="K31" s="1"/>
      <c r="L31" s="43"/>
    </row>
    <row r="32" spans="3:12" ht="13.5" customHeight="1">
      <c r="C32" s="74" t="s">
        <v>60</v>
      </c>
      <c r="D32" s="1"/>
      <c r="E32" s="1"/>
      <c r="F32" s="1"/>
      <c r="G32" s="1"/>
      <c r="H32" s="74"/>
      <c r="I32" s="21"/>
      <c r="J32" s="21"/>
      <c r="K32" s="1"/>
      <c r="L32" s="21"/>
    </row>
    <row r="33" spans="3:12" ht="13.5" customHeight="1">
      <c r="C33" s="74" t="s">
        <v>132</v>
      </c>
      <c r="D33" s="1"/>
      <c r="E33" s="1"/>
      <c r="F33" s="1"/>
      <c r="G33" s="1"/>
      <c r="H33" s="74"/>
      <c r="I33" s="21"/>
      <c r="J33" s="21"/>
      <c r="K33" s="1"/>
      <c r="L33" s="21"/>
    </row>
    <row r="34" spans="3:12" ht="13.5" customHeight="1">
      <c r="C34" s="1" t="s">
        <v>58</v>
      </c>
      <c r="D34" s="1"/>
      <c r="E34" s="1"/>
      <c r="F34" s="1"/>
      <c r="G34" s="1"/>
      <c r="H34" s="121">
        <v>280117</v>
      </c>
      <c r="I34" s="43"/>
      <c r="J34" s="21"/>
      <c r="K34" s="121">
        <v>727457</v>
      </c>
      <c r="L34" s="43"/>
    </row>
    <row r="35" spans="3:12" ht="13.5" customHeight="1">
      <c r="C35" s="1" t="s">
        <v>59</v>
      </c>
      <c r="D35" s="1"/>
      <c r="E35" s="1"/>
      <c r="F35" s="1"/>
      <c r="G35" s="1"/>
      <c r="H35" s="121">
        <v>265211</v>
      </c>
      <c r="I35" s="43"/>
      <c r="J35" s="21"/>
      <c r="K35" s="121">
        <v>0</v>
      </c>
      <c r="L35" s="43"/>
    </row>
    <row r="36" spans="3:12" ht="13.5" customHeight="1" thickBot="1">
      <c r="C36" s="1"/>
      <c r="D36" s="1"/>
      <c r="E36" s="1"/>
      <c r="F36" s="1"/>
      <c r="G36" s="1"/>
      <c r="H36" s="118">
        <f>SUM(H32:H35)</f>
        <v>545328</v>
      </c>
      <c r="I36" s="43"/>
      <c r="J36" s="21"/>
      <c r="K36" s="118">
        <f>SUM(K34:K35)</f>
        <v>727457</v>
      </c>
      <c r="L36" s="43"/>
    </row>
    <row r="37" spans="8:10" ht="13.5" customHeight="1" thickTop="1">
      <c r="H37" s="21"/>
      <c r="I37" s="21"/>
      <c r="J37" s="21"/>
    </row>
    <row r="38" spans="3:12" ht="13.5" customHeight="1">
      <c r="C38" s="45"/>
      <c r="D38" s="45"/>
      <c r="E38" s="45"/>
      <c r="F38" s="45"/>
      <c r="G38" s="45"/>
      <c r="H38" s="52"/>
      <c r="I38" s="52"/>
      <c r="J38" s="52"/>
      <c r="K38" s="53"/>
      <c r="L38" s="53"/>
    </row>
    <row r="39" spans="3:12" ht="13.5" customHeight="1">
      <c r="C39" s="45"/>
      <c r="D39" s="45"/>
      <c r="E39" s="45"/>
      <c r="F39" s="45"/>
      <c r="G39" s="45"/>
      <c r="H39" s="52"/>
      <c r="I39" s="52"/>
      <c r="J39" s="52"/>
      <c r="K39" s="53"/>
      <c r="L39" s="53"/>
    </row>
  </sheetData>
  <mergeCells count="1">
    <mergeCell ref="H19:I19"/>
  </mergeCells>
  <printOptions/>
  <pageMargins left="0.75" right="0.75" top="1" bottom="1" header="0.5" footer="0.5"/>
  <pageSetup horizontalDpi="600" verticalDpi="600" orientation="portrait" paperSize="9" scale="90" r:id="rId1"/>
</worksheet>
</file>

<file path=xl/worksheets/sheet9.xml><?xml version="1.0" encoding="utf-8"?>
<worksheet xmlns="http://schemas.openxmlformats.org/spreadsheetml/2006/main" xmlns:r="http://schemas.openxmlformats.org/officeDocument/2006/relationships">
  <dimension ref="A1:L30"/>
  <sheetViews>
    <sheetView zoomScale="80" zoomScaleNormal="80" zoomScaleSheetLayoutView="100" workbookViewId="0" topLeftCell="C17">
      <selection activeCell="C22" sqref="C22"/>
    </sheetView>
  </sheetViews>
  <sheetFormatPr defaultColWidth="9.140625" defaultRowHeight="12.75"/>
  <cols>
    <col min="1" max="1" width="5.00390625" style="5" customWidth="1"/>
    <col min="2" max="2" width="4.00390625" style="5" customWidth="1"/>
    <col min="3" max="3" width="21.28125" style="5" customWidth="1"/>
    <col min="4" max="4" width="8.7109375" style="5" customWidth="1"/>
    <col min="5" max="5" width="10.57421875" style="5" customWidth="1"/>
    <col min="6" max="6" width="2.421875" style="5" customWidth="1"/>
    <col min="7" max="7" width="15.57421875" style="4" customWidth="1"/>
    <col min="8" max="8" width="12.28125" style="4" customWidth="1"/>
    <col min="9" max="9" width="2.57421875" style="4" customWidth="1"/>
    <col min="10" max="10" width="12.7109375" style="5" customWidth="1"/>
    <col min="11" max="11" width="11.8515625" style="5" customWidth="1"/>
    <col min="12" max="12" width="5.8515625" style="5" customWidth="1"/>
    <col min="13" max="16384" width="9.140625" style="5" customWidth="1"/>
  </cols>
  <sheetData>
    <row r="1" spans="3:11" ht="13.5" customHeight="1">
      <c r="C1" s="45"/>
      <c r="D1" s="45"/>
      <c r="E1" s="45"/>
      <c r="F1" s="45"/>
      <c r="G1" s="52"/>
      <c r="H1" s="52"/>
      <c r="I1" s="52"/>
      <c r="J1" s="53"/>
      <c r="K1" s="53"/>
    </row>
    <row r="2" spans="1:11" ht="13.5" customHeight="1">
      <c r="A2" s="5" t="s">
        <v>196</v>
      </c>
      <c r="B2" s="4" t="s">
        <v>214</v>
      </c>
      <c r="C2" s="4"/>
      <c r="G2" s="55"/>
      <c r="H2" s="55"/>
      <c r="I2" s="55"/>
      <c r="J2" s="53"/>
      <c r="K2" s="53"/>
    </row>
    <row r="3" spans="7:11" ht="13.5" customHeight="1">
      <c r="G3" s="55"/>
      <c r="H3" s="55"/>
      <c r="I3" s="55"/>
      <c r="J3" s="53"/>
      <c r="K3" s="53"/>
    </row>
    <row r="4" spans="2:11" ht="13.5" customHeight="1">
      <c r="B4" s="50" t="s">
        <v>212</v>
      </c>
      <c r="C4" s="172"/>
      <c r="D4" s="172"/>
      <c r="E4" s="172"/>
      <c r="F4" s="172"/>
      <c r="G4" s="172"/>
      <c r="H4" s="172"/>
      <c r="I4" s="172"/>
      <c r="J4" s="172"/>
      <c r="K4" s="172"/>
    </row>
    <row r="5" spans="7:11" ht="13.5" customHeight="1">
      <c r="G5" s="55"/>
      <c r="H5" s="55"/>
      <c r="I5" s="55"/>
      <c r="J5" s="53"/>
      <c r="K5" s="53"/>
    </row>
    <row r="6" spans="3:11" ht="13.5" customHeight="1">
      <c r="C6" s="45" t="s">
        <v>240</v>
      </c>
      <c r="D6" s="45"/>
      <c r="E6" s="45"/>
      <c r="F6" s="45"/>
      <c r="G6" s="52"/>
      <c r="H6" s="52"/>
      <c r="I6" s="52"/>
      <c r="J6" s="53"/>
      <c r="K6" s="53"/>
    </row>
    <row r="7" spans="7:11" ht="13.5" customHeight="1">
      <c r="G7" s="175" t="s">
        <v>93</v>
      </c>
      <c r="H7" s="175"/>
      <c r="I7" s="54"/>
      <c r="J7" s="175" t="s">
        <v>93</v>
      </c>
      <c r="K7" s="175"/>
    </row>
    <row r="8" spans="7:11" ht="13.5" customHeight="1">
      <c r="G8" s="176" t="s">
        <v>154</v>
      </c>
      <c r="H8" s="177"/>
      <c r="I8" s="56"/>
      <c r="J8" s="176" t="s">
        <v>149</v>
      </c>
      <c r="K8" s="177"/>
    </row>
    <row r="9" spans="7:11" ht="13.5" customHeight="1">
      <c r="G9" s="19"/>
      <c r="H9" s="19"/>
      <c r="I9" s="19"/>
      <c r="J9" s="53"/>
      <c r="K9" s="53"/>
    </row>
    <row r="10" spans="8:11" ht="13.5" customHeight="1">
      <c r="H10" s="57" t="s">
        <v>62</v>
      </c>
      <c r="I10" s="19"/>
      <c r="K10" s="57" t="s">
        <v>62</v>
      </c>
    </row>
    <row r="11" spans="7:11" ht="13.5" customHeight="1">
      <c r="G11" s="57" t="s">
        <v>61</v>
      </c>
      <c r="H11" s="57" t="s">
        <v>64</v>
      </c>
      <c r="I11" s="19"/>
      <c r="J11" s="57" t="s">
        <v>61</v>
      </c>
      <c r="K11" s="57" t="s">
        <v>64</v>
      </c>
    </row>
    <row r="12" spans="7:11" ht="13.5" customHeight="1">
      <c r="G12" s="57" t="s">
        <v>63</v>
      </c>
      <c r="H12" s="57" t="s">
        <v>65</v>
      </c>
      <c r="I12" s="19"/>
      <c r="J12" s="57" t="s">
        <v>63</v>
      </c>
      <c r="K12" s="57" t="s">
        <v>65</v>
      </c>
    </row>
    <row r="13" spans="7:11" ht="13.5" customHeight="1">
      <c r="G13" s="58" t="s">
        <v>36</v>
      </c>
      <c r="H13" s="58" t="s">
        <v>36</v>
      </c>
      <c r="I13" s="19"/>
      <c r="J13" s="58" t="s">
        <v>36</v>
      </c>
      <c r="K13" s="58" t="s">
        <v>36</v>
      </c>
    </row>
    <row r="14" spans="7:11" ht="13.5" customHeight="1">
      <c r="G14" s="19"/>
      <c r="H14" s="19"/>
      <c r="I14" s="19"/>
      <c r="J14" s="53"/>
      <c r="K14" s="53"/>
    </row>
    <row r="15" spans="3:11" ht="13.5" customHeight="1">
      <c r="C15" s="5" t="s">
        <v>1</v>
      </c>
      <c r="G15" s="43">
        <v>425819</v>
      </c>
      <c r="H15" s="43">
        <v>425819</v>
      </c>
      <c r="I15" s="23"/>
      <c r="J15" s="43">
        <v>298685</v>
      </c>
      <c r="K15" s="43">
        <v>298685</v>
      </c>
    </row>
    <row r="16" spans="3:11" ht="13.5" customHeight="1">
      <c r="C16" s="5" t="s">
        <v>66</v>
      </c>
      <c r="G16" s="43">
        <v>574510</v>
      </c>
      <c r="H16" s="43">
        <v>287255</v>
      </c>
      <c r="I16" s="23"/>
      <c r="J16" s="43">
        <v>485610</v>
      </c>
      <c r="K16" s="43">
        <f>+J16/2</f>
        <v>242805</v>
      </c>
    </row>
    <row r="17" spans="3:11" ht="13.5" customHeight="1">
      <c r="C17" s="5" t="s">
        <v>67</v>
      </c>
      <c r="G17" s="43"/>
      <c r="H17" s="43"/>
      <c r="I17" s="23"/>
      <c r="J17" s="43"/>
      <c r="K17" s="43"/>
    </row>
    <row r="18" spans="3:11" ht="13.5" customHeight="1">
      <c r="C18" s="5" t="s">
        <v>68</v>
      </c>
      <c r="G18" s="43">
        <v>165533</v>
      </c>
      <c r="H18" s="43">
        <f>+G18*0.2</f>
        <v>33106.6</v>
      </c>
      <c r="I18" s="23"/>
      <c r="J18" s="43">
        <v>158033</v>
      </c>
      <c r="K18" s="43">
        <f>+J18*0.2</f>
        <v>31606.600000000002</v>
      </c>
    </row>
    <row r="19" spans="3:11" ht="13.5" customHeight="1">
      <c r="C19" s="5" t="s">
        <v>30</v>
      </c>
      <c r="G19" s="43">
        <v>149380</v>
      </c>
      <c r="H19" s="43">
        <f>+G19/2</f>
        <v>74690</v>
      </c>
      <c r="I19" s="21"/>
      <c r="J19" s="43">
        <v>70220</v>
      </c>
      <c r="K19" s="43">
        <f>+J19/2</f>
        <v>35110</v>
      </c>
    </row>
    <row r="20" spans="3:11" ht="13.5" customHeight="1">
      <c r="C20" s="5" t="s">
        <v>141</v>
      </c>
      <c r="G20" s="43"/>
      <c r="H20" s="43"/>
      <c r="I20" s="21"/>
      <c r="J20" s="43"/>
      <c r="K20" s="43"/>
    </row>
    <row r="21" spans="3:11" ht="13.5" customHeight="1">
      <c r="C21" s="5" t="s">
        <v>69</v>
      </c>
      <c r="G21" s="43">
        <v>550865</v>
      </c>
      <c r="H21" s="43">
        <v>275432</v>
      </c>
      <c r="I21" s="21"/>
      <c r="J21" s="43">
        <v>709466</v>
      </c>
      <c r="K21" s="43">
        <v>354733</v>
      </c>
    </row>
    <row r="22" spans="3:11" ht="13.5" customHeight="1">
      <c r="C22" s="5" t="s">
        <v>70</v>
      </c>
      <c r="G22" s="43">
        <v>2933937</v>
      </c>
      <c r="H22" s="43">
        <f>+G22*0</f>
        <v>0</v>
      </c>
      <c r="I22" s="21"/>
      <c r="J22" s="43">
        <v>2921683</v>
      </c>
      <c r="K22" s="43">
        <v>0</v>
      </c>
    </row>
    <row r="23" spans="3:11" ht="13.5" customHeight="1">
      <c r="C23" s="5" t="s">
        <v>71</v>
      </c>
      <c r="G23" s="43">
        <v>540460</v>
      </c>
      <c r="H23" s="43">
        <v>10537</v>
      </c>
      <c r="I23" s="21"/>
      <c r="J23" s="43">
        <v>1021391</v>
      </c>
      <c r="K23" s="43">
        <v>20781</v>
      </c>
    </row>
    <row r="24" spans="3:11" ht="13.5" customHeight="1">
      <c r="C24" s="5" t="s">
        <v>31</v>
      </c>
      <c r="G24" s="43">
        <v>0</v>
      </c>
      <c r="H24" s="43">
        <f>+G24*0.001</f>
        <v>0</v>
      </c>
      <c r="I24" s="21"/>
      <c r="J24" s="43">
        <v>0</v>
      </c>
      <c r="K24" s="43">
        <f>+J24*0.01</f>
        <v>0</v>
      </c>
    </row>
    <row r="25" spans="3:11" ht="13.5" customHeight="1">
      <c r="C25" s="5" t="s">
        <v>32</v>
      </c>
      <c r="G25" s="43">
        <v>162541</v>
      </c>
      <c r="H25" s="43">
        <v>0</v>
      </c>
      <c r="I25" s="21"/>
      <c r="J25" s="43">
        <v>224019</v>
      </c>
      <c r="K25" s="43">
        <v>0</v>
      </c>
    </row>
    <row r="26" spans="7:11" ht="13.5" customHeight="1">
      <c r="G26" s="23"/>
      <c r="H26" s="23"/>
      <c r="I26" s="21"/>
      <c r="J26" s="43"/>
      <c r="K26" s="43"/>
    </row>
    <row r="27" spans="3:11" s="4" customFormat="1" ht="13.5" customHeight="1" thickBot="1">
      <c r="C27" s="4" t="s">
        <v>72</v>
      </c>
      <c r="G27" s="26">
        <f>SUM(G15:G26)</f>
        <v>5503045</v>
      </c>
      <c r="H27" s="26">
        <f>SUM(H15:H26)</f>
        <v>1106839.6</v>
      </c>
      <c r="I27" s="23"/>
      <c r="J27" s="26">
        <f>SUM(J15:J25)</f>
        <v>5889107</v>
      </c>
      <c r="K27" s="26">
        <f>SUM(K15:K26)</f>
        <v>983720.6</v>
      </c>
    </row>
    <row r="28" spans="3:11" ht="13.5" customHeight="1" thickTop="1">
      <c r="C28" s="45"/>
      <c r="D28" s="45"/>
      <c r="E28" s="45"/>
      <c r="F28" s="45"/>
      <c r="G28" s="52"/>
      <c r="H28" s="52"/>
      <c r="I28" s="52"/>
      <c r="J28" s="53"/>
      <c r="K28" s="53"/>
    </row>
    <row r="29" spans="3:12" ht="13.5" customHeight="1">
      <c r="C29" s="178" t="s">
        <v>33</v>
      </c>
      <c r="D29" s="178"/>
      <c r="E29" s="178"/>
      <c r="F29" s="178"/>
      <c r="G29" s="178"/>
      <c r="H29" s="178"/>
      <c r="I29" s="178"/>
      <c r="J29" s="178"/>
      <c r="K29" s="178"/>
      <c r="L29" s="178"/>
    </row>
    <row r="30" spans="7:11" ht="13.5" customHeight="1">
      <c r="G30" s="55"/>
      <c r="H30" s="55"/>
      <c r="I30" s="55"/>
      <c r="J30" s="53"/>
      <c r="K30" s="53"/>
    </row>
  </sheetData>
  <mergeCells count="6">
    <mergeCell ref="G8:H8"/>
    <mergeCell ref="J8:K8"/>
    <mergeCell ref="C29:L29"/>
    <mergeCell ref="C4:K4"/>
    <mergeCell ref="G7:H7"/>
    <mergeCell ref="J7:K7"/>
  </mergeCells>
  <printOptions/>
  <pageMargins left="0.5511811023622047" right="0.5511811023622047" top="0.984251968503937" bottom="0.984251968503937" header="0.5118110236220472" footer="0.5118110236220472"/>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Multi-Purpose Bank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Head Office</dc:creator>
  <cp:keywords/>
  <dc:description/>
  <cp:lastModifiedBy>KOTA INDRAPURA DEVELOPMENTS</cp:lastModifiedBy>
  <cp:lastPrinted>2002-11-27T08:44:26Z</cp:lastPrinted>
  <dcterms:created xsi:type="dcterms:W3CDTF">2000-08-08T04:26:32Z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